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380" windowHeight="8070" tabRatio="500"/>
  </bookViews>
  <sheets>
    <sheet name="2020-21" sheetId="5" r:id="rId1"/>
  </sheets>
  <externalReferences>
    <externalReference r:id="rId2"/>
  </externalReferenc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4" i="5" l="1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</calcChain>
</file>

<file path=xl/sharedStrings.xml><?xml version="1.0" encoding="utf-8"?>
<sst xmlns="http://schemas.openxmlformats.org/spreadsheetml/2006/main" count="41" uniqueCount="30">
  <si>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</si>
  <si>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</si>
  <si>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</si>
  <si>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</si>
  <si>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</si>
  <si>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</si>
  <si>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</si>
  <si>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</si>
  <si>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</si>
  <si>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</si>
  <si>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</si>
  <si>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</si>
  <si>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</si>
  <si>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</si>
  <si>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</si>
  <si>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</si>
  <si>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</si>
  <si>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</si>
  <si>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Scuole statali</t>
  </si>
  <si>
    <t>Numero</t>
  </si>
  <si>
    <t>Alunni</t>
  </si>
  <si>
    <t>Alunni per sezione</t>
  </si>
  <si>
    <t>Scuole paritarie</t>
  </si>
  <si>
    <t>Alunni con disabilità</t>
  </si>
  <si>
    <t>% Alunni con disabilità sul totale alunni</t>
  </si>
  <si>
    <t>Totale</t>
  </si>
  <si>
    <t>(*) Si tenga presente, in particolare per il totale italiano, che non sono qui disponibili i dati della Valle d'Aosta e del Trentino Alto Adige.</t>
  </si>
  <si>
    <t>Fonte: Elaborazioni dell’Ufficio di Statistica della Regione del Veneto su dati MIUR e Istat</t>
  </si>
  <si>
    <t>Piemonte</t>
  </si>
  <si>
    <t>Scuole e alunni delle scuole dell'infanzia per regione (*). A. s.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</si>
</sst>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Mang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3" xfId="0" applyFont="1" applyBorder="1"/>
    <xf numFmtId="0" fontId="8" fillId="0" borderId="0" xfId="0" applyFont="1" applyFill="1" applyBorder="1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3" applyFont="1" applyAlignment="1" applyProtection="1"/>
    <xf numFmtId="0" fontId="9" fillId="0" borderId="0" xfId="0" applyFont="1"/>
    <xf numFmtId="0" fontId="9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9" fillId="0" borderId="5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rmale 2" xfId="2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sa-mantese\Downloads\g1V40917709OG2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"/>
      <sheetName val="info"/>
    </sheetNames>
    <sheetDataSet>
      <sheetData sheetId="0">
        <row r="6">
          <cell r="A6" t="str">
            <v>Piemonte</v>
          </cell>
          <cell r="C6">
            <v>2341</v>
          </cell>
        </row>
        <row r="7">
          <cell r="A7" t="str">
            <v>Valle d'Aosta / Vallée d'Aoste</v>
          </cell>
          <cell r="C7">
            <v>50</v>
          </cell>
        </row>
        <row r="8">
          <cell r="A8" t="str">
            <v>Liguria</v>
          </cell>
          <cell r="C8">
            <v>810</v>
          </cell>
        </row>
        <row r="9">
          <cell r="A9" t="str">
            <v>Lombardia</v>
          </cell>
          <cell r="C9">
            <v>6844</v>
          </cell>
        </row>
        <row r="10">
          <cell r="A10" t="str">
            <v>Trentino Alto Adige / Südtirol</v>
          </cell>
          <cell r="C10">
            <v>269</v>
          </cell>
        </row>
        <row r="11">
          <cell r="A11" t="str">
            <v>Veneto</v>
          </cell>
          <cell r="C11">
            <v>2221</v>
          </cell>
        </row>
        <row r="12">
          <cell r="A12" t="str">
            <v>Friuli Venezia Giulia</v>
          </cell>
          <cell r="C12">
            <v>566</v>
          </cell>
        </row>
        <row r="13">
          <cell r="A13" t="str">
            <v>Emilia Romagna</v>
          </cell>
          <cell r="C13">
            <v>2721</v>
          </cell>
        </row>
        <row r="14">
          <cell r="A14" t="str">
            <v>Toscana</v>
          </cell>
          <cell r="C14">
            <v>1750</v>
          </cell>
        </row>
        <row r="15">
          <cell r="A15" t="str">
            <v>Umbria</v>
          </cell>
          <cell r="C15">
            <v>437</v>
          </cell>
        </row>
        <row r="16">
          <cell r="A16" t="str">
            <v>Marche</v>
          </cell>
          <cell r="C16">
            <v>926</v>
          </cell>
        </row>
        <row r="17">
          <cell r="A17" t="str">
            <v>Lazio</v>
          </cell>
          <cell r="C17">
            <v>4733</v>
          </cell>
        </row>
        <row r="18">
          <cell r="A18" t="str">
            <v>Abruzzo</v>
          </cell>
          <cell r="C18">
            <v>928</v>
          </cell>
        </row>
        <row r="19">
          <cell r="A19" t="str">
            <v>Molise</v>
          </cell>
          <cell r="C19">
            <v>123</v>
          </cell>
        </row>
        <row r="20">
          <cell r="A20" t="str">
            <v>Campania</v>
          </cell>
          <cell r="C20">
            <v>3788</v>
          </cell>
        </row>
        <row r="21">
          <cell r="A21" t="str">
            <v>Puglia</v>
          </cell>
          <cell r="C21">
            <v>2323</v>
          </cell>
        </row>
        <row r="22">
          <cell r="A22" t="str">
            <v>Basilicata</v>
          </cell>
          <cell r="C22">
            <v>227</v>
          </cell>
        </row>
        <row r="23">
          <cell r="A23" t="str">
            <v>Calabria</v>
          </cell>
          <cell r="C23">
            <v>964</v>
          </cell>
        </row>
        <row r="24">
          <cell r="A24" t="str">
            <v>Sicilia</v>
          </cell>
          <cell r="C24">
            <v>3201</v>
          </cell>
        </row>
        <row r="25">
          <cell r="A25" t="str">
            <v>Sardegna</v>
          </cell>
          <cell r="C25">
            <v>786</v>
          </cell>
        </row>
        <row r="26">
          <cell r="A26" t="str">
            <v>Italia</v>
          </cell>
          <cell r="C26">
            <v>36008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tabSelected="1" zoomScaleNormal="100" workbookViewId="0">
      <selection activeCell="P8" sqref="P8"/>
    </sheetView>
  </sheetViews>
  <sheetFormatPr defaultColWidth="9" defaultRowHeight="12" x14ac:dyDescent="0.2"/>
  <cols>
    <col min="1" max="1" width="4.5703125" style="38" customWidth="1"/>
    <col min="2" max="2" width="18" style="9" customWidth="1"/>
    <col min="3" max="3" width="10" style="7" customWidth="1"/>
    <col min="4" max="5" width="10.85546875" style="7" customWidth="1"/>
    <col min="6" max="6" width="10" style="7" customWidth="1"/>
    <col min="7" max="8" width="10.85546875" style="7" customWidth="1"/>
    <col min="9" max="9" width="10.42578125" style="7" customWidth="1"/>
    <col min="10" max="12" width="10.85546875" style="7" customWidth="1"/>
    <col min="13" max="13" width="10.140625" style="7" customWidth="1"/>
    <col min="14" max="14" width="10.85546875" style="7" customWidth="1"/>
    <col min="15" max="15" width="10.85546875" style="9" customWidth="1"/>
    <col min="16" max="16384" width="9" style="9"/>
  </cols>
  <sheetData>
    <row r="2" spans="1:16" ht="12.75" x14ac:dyDescent="0.2">
      <c r="B2" s="1" t="s">
        <v>29</v>
      </c>
      <c r="I2" s="8"/>
      <c r="J2" s="8"/>
      <c r="K2" s="8"/>
    </row>
    <row r="4" spans="1:16" ht="46.5" customHeight="1" x14ac:dyDescent="0.2">
      <c r="B4" s="10"/>
      <c r="C4" s="43" t="s">
        <v>19</v>
      </c>
      <c r="D4" s="44"/>
      <c r="E4" s="45"/>
      <c r="F4" s="43" t="s">
        <v>20</v>
      </c>
      <c r="G4" s="44"/>
      <c r="H4" s="45"/>
      <c r="I4" s="43" t="s">
        <v>21</v>
      </c>
      <c r="J4" s="44"/>
      <c r="K4" s="45"/>
      <c r="L4" s="11" t="s">
        <v>23</v>
      </c>
      <c r="M4" s="49" t="s">
        <v>24</v>
      </c>
      <c r="N4" s="50"/>
      <c r="O4" s="51" t="s">
        <v>24</v>
      </c>
    </row>
    <row r="5" spans="1:16" ht="26.45" customHeight="1" x14ac:dyDescent="0.2">
      <c r="B5" s="12"/>
      <c r="C5" s="13" t="s">
        <v>18</v>
      </c>
      <c r="D5" s="14" t="s">
        <v>22</v>
      </c>
      <c r="E5" s="15" t="s">
        <v>25</v>
      </c>
      <c r="F5" s="13" t="s">
        <v>18</v>
      </c>
      <c r="G5" s="14" t="s">
        <v>22</v>
      </c>
      <c r="H5" s="15" t="s">
        <v>25</v>
      </c>
      <c r="I5" s="13" t="s">
        <v>18</v>
      </c>
      <c r="J5" s="14" t="s">
        <v>22</v>
      </c>
      <c r="K5" s="15" t="s">
        <v>25</v>
      </c>
      <c r="L5" s="15" t="s">
        <v>25</v>
      </c>
      <c r="M5" s="13" t="s">
        <v>18</v>
      </c>
      <c r="N5" s="14" t="s">
        <v>22</v>
      </c>
      <c r="O5" s="15" t="s">
        <v>25</v>
      </c>
    </row>
    <row r="6" spans="1:16" x14ac:dyDescent="0.2">
      <c r="B6" s="2" t="s">
        <v>28</v>
      </c>
      <c r="C6" s="16">
        <v>1094</v>
      </c>
      <c r="D6" s="17">
        <v>461</v>
      </c>
      <c r="E6" s="18">
        <v>1555</v>
      </c>
      <c r="F6" s="16">
        <v>61230</v>
      </c>
      <c r="G6" s="17">
        <v>26689</v>
      </c>
      <c r="H6" s="18">
        <v>87919</v>
      </c>
      <c r="I6" s="19">
        <v>19.796314258001939</v>
      </c>
      <c r="J6" s="20">
        <v>20.818252730109204</v>
      </c>
      <c r="K6" s="21">
        <v>20.095771428571428</v>
      </c>
      <c r="L6" s="18">
        <f>+VLOOKUP(B6,[1]Tavola!$A$6:$C$26,3,FALSE)</f>
        <v>2341</v>
      </c>
      <c r="M6" s="40">
        <v>2.9</v>
      </c>
      <c r="N6" s="41">
        <v>1.5</v>
      </c>
      <c r="O6" s="42">
        <v>2.4</v>
      </c>
      <c r="P6" s="38"/>
    </row>
    <row r="7" spans="1:16" x14ac:dyDescent="0.2">
      <c r="B7" s="2" t="s">
        <v>0</v>
      </c>
      <c r="C7" s="16">
        <v>1316</v>
      </c>
      <c r="D7" s="17">
        <v>1587</v>
      </c>
      <c r="E7" s="18">
        <v>2903</v>
      </c>
      <c r="F7" s="16">
        <v>101402</v>
      </c>
      <c r="G7" s="17">
        <v>117160</v>
      </c>
      <c r="H7" s="18">
        <v>218562</v>
      </c>
      <c r="I7" s="19">
        <v>21.094653630122739</v>
      </c>
      <c r="J7" s="20">
        <v>20.493265698793074</v>
      </c>
      <c r="K7" s="21">
        <v>20.767958950969213</v>
      </c>
      <c r="L7" s="18">
        <f>+VLOOKUP(B7,[1]Tavola!$A$6:$C$26,3,FALSE)</f>
        <v>6844</v>
      </c>
      <c r="M7" s="19">
        <v>3.6</v>
      </c>
      <c r="N7" s="20">
        <v>2.2999999999999998</v>
      </c>
      <c r="O7" s="21">
        <v>2.8</v>
      </c>
      <c r="P7" s="38"/>
    </row>
    <row r="8" spans="1:16" s="6" customFormat="1" x14ac:dyDescent="0.2">
      <c r="A8" s="38"/>
      <c r="B8" s="3" t="s">
        <v>1</v>
      </c>
      <c r="C8" s="22">
        <v>596</v>
      </c>
      <c r="D8" s="23">
        <v>1097</v>
      </c>
      <c r="E8" s="24">
        <v>1693</v>
      </c>
      <c r="F8" s="22">
        <v>38719</v>
      </c>
      <c r="G8" s="23">
        <v>68050</v>
      </c>
      <c r="H8" s="24">
        <v>106769</v>
      </c>
      <c r="I8" s="25">
        <v>20.051268772656655</v>
      </c>
      <c r="J8" s="26">
        <v>20.008820935019113</v>
      </c>
      <c r="K8" s="27">
        <v>20.024193548387096</v>
      </c>
      <c r="L8" s="24">
        <f>+VLOOKUP(B8,[1]Tavola!$A$6:$C$26,3,FALSE)</f>
        <v>2221</v>
      </c>
      <c r="M8" s="25">
        <v>3</v>
      </c>
      <c r="N8" s="26">
        <v>1.3</v>
      </c>
      <c r="O8" s="27">
        <v>1.9</v>
      </c>
      <c r="P8" s="38"/>
    </row>
    <row r="9" spans="1:16" x14ac:dyDescent="0.2">
      <c r="B9" s="2" t="s">
        <v>2</v>
      </c>
      <c r="C9" s="16">
        <v>290</v>
      </c>
      <c r="D9" s="17">
        <v>169</v>
      </c>
      <c r="E9" s="18">
        <v>459</v>
      </c>
      <c r="F9" s="16">
        <v>13803</v>
      </c>
      <c r="G9" s="17">
        <v>10176</v>
      </c>
      <c r="H9" s="18">
        <v>23979</v>
      </c>
      <c r="I9" s="19">
        <v>18.856557377049182</v>
      </c>
      <c r="J9" s="20">
        <v>19.992141453831042</v>
      </c>
      <c r="K9" s="21">
        <v>19.322320709105561</v>
      </c>
      <c r="L9" s="18">
        <f>+VLOOKUP(B9,[1]Tavola!$A$6:$C$26,3,FALSE)</f>
        <v>566</v>
      </c>
      <c r="M9" s="19">
        <v>2.8</v>
      </c>
      <c r="N9" s="20">
        <v>1.4</v>
      </c>
      <c r="O9" s="21">
        <v>2.2000000000000002</v>
      </c>
      <c r="P9" s="39"/>
    </row>
    <row r="10" spans="1:16" x14ac:dyDescent="0.2">
      <c r="B10" s="2" t="s">
        <v>3</v>
      </c>
      <c r="C10" s="16">
        <v>307</v>
      </c>
      <c r="D10" s="17">
        <v>201</v>
      </c>
      <c r="E10" s="18">
        <v>508</v>
      </c>
      <c r="F10" s="16">
        <v>17557</v>
      </c>
      <c r="G10" s="17">
        <v>9982</v>
      </c>
      <c r="H10" s="18">
        <v>27539</v>
      </c>
      <c r="I10" s="19">
        <v>19.951136363636362</v>
      </c>
      <c r="J10" s="20">
        <v>19.122605363984675</v>
      </c>
      <c r="K10" s="21">
        <v>19.642653352353779</v>
      </c>
      <c r="L10" s="18">
        <f>+VLOOKUP(B10,[1]Tavola!$A$6:$C$26,3,FALSE)</f>
        <v>810</v>
      </c>
      <c r="M10" s="19">
        <v>3.1</v>
      </c>
      <c r="N10" s="20">
        <v>1.9</v>
      </c>
      <c r="O10" s="21">
        <v>2.7</v>
      </c>
      <c r="P10" s="38"/>
    </row>
    <row r="11" spans="1:16" x14ac:dyDescent="0.2">
      <c r="B11" s="2" t="s">
        <v>4</v>
      </c>
      <c r="C11" s="16">
        <v>728</v>
      </c>
      <c r="D11" s="17">
        <v>785</v>
      </c>
      <c r="E11" s="18">
        <v>1513</v>
      </c>
      <c r="F11" s="16">
        <v>47487</v>
      </c>
      <c r="G11" s="17">
        <v>48352</v>
      </c>
      <c r="H11" s="18">
        <v>95839</v>
      </c>
      <c r="I11" s="19">
        <v>21.497057492077865</v>
      </c>
      <c r="J11" s="20">
        <v>21.605004468275247</v>
      </c>
      <c r="K11" s="21">
        <v>21.551382954800989</v>
      </c>
      <c r="L11" s="18">
        <f>+VLOOKUP(B11,[1]Tavola!$A$6:$C$26,3,FALSE)</f>
        <v>2721</v>
      </c>
      <c r="M11" s="19">
        <v>3</v>
      </c>
      <c r="N11" s="20">
        <v>2.4</v>
      </c>
      <c r="O11" s="21">
        <v>2.7</v>
      </c>
      <c r="P11" s="38"/>
    </row>
    <row r="12" spans="1:16" x14ac:dyDescent="0.2">
      <c r="B12" s="2" t="s">
        <v>5</v>
      </c>
      <c r="C12" s="16">
        <v>900</v>
      </c>
      <c r="D12" s="17">
        <v>347</v>
      </c>
      <c r="E12" s="18">
        <v>1247</v>
      </c>
      <c r="F12" s="16">
        <v>57288</v>
      </c>
      <c r="G12" s="17">
        <v>16465</v>
      </c>
      <c r="H12" s="18">
        <v>73753</v>
      </c>
      <c r="I12" s="19">
        <v>21.046289493019838</v>
      </c>
      <c r="J12" s="20">
        <v>19.234813084112151</v>
      </c>
      <c r="K12" s="21">
        <v>20.612912241475684</v>
      </c>
      <c r="L12" s="18">
        <f>+VLOOKUP(B12,[1]Tavola!$A$6:$C$26,3,FALSE)</f>
        <v>1750</v>
      </c>
      <c r="M12" s="19">
        <v>2.4</v>
      </c>
      <c r="N12" s="20">
        <v>1.5</v>
      </c>
      <c r="O12" s="21">
        <v>2.1</v>
      </c>
      <c r="P12" s="38"/>
    </row>
    <row r="13" spans="1:16" x14ac:dyDescent="0.2">
      <c r="B13" s="2" t="s">
        <v>6</v>
      </c>
      <c r="C13" s="16">
        <v>310</v>
      </c>
      <c r="D13" s="17">
        <v>62</v>
      </c>
      <c r="E13" s="18">
        <v>372</v>
      </c>
      <c r="F13" s="16">
        <v>15879</v>
      </c>
      <c r="G13" s="17">
        <v>2353</v>
      </c>
      <c r="H13" s="18">
        <v>18232</v>
      </c>
      <c r="I13" s="19">
        <v>21.633514986376021</v>
      </c>
      <c r="J13" s="20">
        <v>17.69172932330827</v>
      </c>
      <c r="K13" s="21">
        <v>21.028835063437139</v>
      </c>
      <c r="L13" s="18">
        <f>+VLOOKUP(B13,[1]Tavola!$A$6:$C$26,3,FALSE)</f>
        <v>437</v>
      </c>
      <c r="M13" s="19">
        <v>2.4</v>
      </c>
      <c r="N13" s="20">
        <v>1</v>
      </c>
      <c r="O13" s="21">
        <v>2.2000000000000002</v>
      </c>
      <c r="P13" s="38"/>
    </row>
    <row r="14" spans="1:16" x14ac:dyDescent="0.2">
      <c r="B14" s="2" t="s">
        <v>7</v>
      </c>
      <c r="C14" s="16">
        <v>482</v>
      </c>
      <c r="D14" s="17">
        <v>73</v>
      </c>
      <c r="E14" s="18">
        <v>555</v>
      </c>
      <c r="F14" s="16">
        <v>28400</v>
      </c>
      <c r="G14" s="17">
        <v>3753</v>
      </c>
      <c r="H14" s="18">
        <v>32153</v>
      </c>
      <c r="I14" s="19">
        <v>21.037037037037038</v>
      </c>
      <c r="J14" s="20">
        <v>20.508196721311474</v>
      </c>
      <c r="K14" s="21">
        <v>20.973907371167645</v>
      </c>
      <c r="L14" s="18">
        <f>+VLOOKUP(B14,[1]Tavola!$A$6:$C$26,3,FALSE)</f>
        <v>926</v>
      </c>
      <c r="M14" s="19">
        <v>2.9</v>
      </c>
      <c r="N14" s="20">
        <v>0.7</v>
      </c>
      <c r="O14" s="21">
        <v>2.6</v>
      </c>
      <c r="P14" s="38"/>
    </row>
    <row r="15" spans="1:16" x14ac:dyDescent="0.2">
      <c r="B15" s="2" t="s">
        <v>8</v>
      </c>
      <c r="C15" s="16">
        <v>1000</v>
      </c>
      <c r="D15" s="17">
        <v>621</v>
      </c>
      <c r="E15" s="18">
        <v>1621</v>
      </c>
      <c r="F15" s="16">
        <v>72987</v>
      </c>
      <c r="G15" s="17">
        <v>42397</v>
      </c>
      <c r="H15" s="18">
        <v>115384</v>
      </c>
      <c r="I15" s="19">
        <v>19.191953720746778</v>
      </c>
      <c r="J15" s="20">
        <v>19.783947736817545</v>
      </c>
      <c r="K15" s="21">
        <v>19.405314497140935</v>
      </c>
      <c r="L15" s="18">
        <f>+VLOOKUP(B15,[1]Tavola!$A$6:$C$26,3,FALSE)</f>
        <v>4733</v>
      </c>
      <c r="M15" s="19">
        <v>3.7</v>
      </c>
      <c r="N15" s="20">
        <v>3.4</v>
      </c>
      <c r="O15" s="21">
        <v>3.6</v>
      </c>
      <c r="P15" s="38"/>
    </row>
    <row r="16" spans="1:16" x14ac:dyDescent="0.2">
      <c r="B16" s="2" t="s">
        <v>9</v>
      </c>
      <c r="C16" s="16">
        <v>430</v>
      </c>
      <c r="D16" s="17">
        <v>97</v>
      </c>
      <c r="E16" s="18">
        <v>527</v>
      </c>
      <c r="F16" s="16">
        <v>24764</v>
      </c>
      <c r="G16" s="17">
        <v>3640</v>
      </c>
      <c r="H16" s="18">
        <v>28404</v>
      </c>
      <c r="I16" s="19">
        <v>20.585203657522861</v>
      </c>
      <c r="J16" s="20">
        <v>18.383838383838384</v>
      </c>
      <c r="K16" s="21">
        <v>20.27408993576017</v>
      </c>
      <c r="L16" s="18">
        <f>+VLOOKUP(B16,[1]Tavola!$A$6:$C$26,3,FALSE)</f>
        <v>928</v>
      </c>
      <c r="M16" s="19">
        <v>3.3</v>
      </c>
      <c r="N16" s="20">
        <v>0.8</v>
      </c>
      <c r="O16" s="21">
        <v>3</v>
      </c>
      <c r="P16" s="38"/>
    </row>
    <row r="17" spans="1:16" x14ac:dyDescent="0.2">
      <c r="B17" s="2" t="s">
        <v>10</v>
      </c>
      <c r="C17" s="16">
        <v>116</v>
      </c>
      <c r="D17" s="17">
        <v>26</v>
      </c>
      <c r="E17" s="18">
        <v>142</v>
      </c>
      <c r="F17" s="16">
        <v>5103</v>
      </c>
      <c r="G17" s="17">
        <v>854</v>
      </c>
      <c r="H17" s="18">
        <v>5957</v>
      </c>
      <c r="I17" s="19">
        <v>17.066889632107024</v>
      </c>
      <c r="J17" s="20">
        <v>17.791666666666668</v>
      </c>
      <c r="K17" s="21">
        <v>17.1671469740634</v>
      </c>
      <c r="L17" s="18">
        <f>+VLOOKUP(B17,[1]Tavola!$A$6:$C$26,3,FALSE)</f>
        <v>123</v>
      </c>
      <c r="M17" s="19">
        <v>2.2000000000000002</v>
      </c>
      <c r="N17" s="20">
        <v>0.6</v>
      </c>
      <c r="O17" s="21">
        <v>2</v>
      </c>
      <c r="P17" s="38"/>
    </row>
    <row r="18" spans="1:16" x14ac:dyDescent="0.2">
      <c r="B18" s="2" t="s">
        <v>11</v>
      </c>
      <c r="C18" s="16">
        <v>1504</v>
      </c>
      <c r="D18" s="17">
        <v>907</v>
      </c>
      <c r="E18" s="18">
        <v>2411</v>
      </c>
      <c r="F18" s="16">
        <v>103888</v>
      </c>
      <c r="G18" s="17">
        <v>37382</v>
      </c>
      <c r="H18" s="18">
        <v>141270</v>
      </c>
      <c r="I18" s="19">
        <v>17.749530155475824</v>
      </c>
      <c r="J18" s="20">
        <v>16.606841403820525</v>
      </c>
      <c r="K18" s="21">
        <v>17.432132280355379</v>
      </c>
      <c r="L18" s="18">
        <f>+VLOOKUP(B18,[1]Tavola!$A$6:$C$26,3,FALSE)</f>
        <v>3788</v>
      </c>
      <c r="M18" s="19">
        <v>3</v>
      </c>
      <c r="N18" s="20">
        <v>1.1000000000000001</v>
      </c>
      <c r="O18" s="21">
        <v>2.5</v>
      </c>
      <c r="P18" s="38"/>
    </row>
    <row r="19" spans="1:16" x14ac:dyDescent="0.2">
      <c r="B19" s="2" t="s">
        <v>12</v>
      </c>
      <c r="C19" s="16">
        <v>923</v>
      </c>
      <c r="D19" s="17">
        <v>403</v>
      </c>
      <c r="E19" s="18">
        <v>1326</v>
      </c>
      <c r="F19" s="16">
        <v>72186</v>
      </c>
      <c r="G19" s="17">
        <v>15706</v>
      </c>
      <c r="H19" s="18">
        <v>87892</v>
      </c>
      <c r="I19" s="19">
        <v>19.499189627228525</v>
      </c>
      <c r="J19" s="20">
        <v>17.240395170142701</v>
      </c>
      <c r="K19" s="21">
        <v>19.053110773899849</v>
      </c>
      <c r="L19" s="18">
        <f>+VLOOKUP(B19,[1]Tavola!$A$6:$C$26,3,FALSE)</f>
        <v>2323</v>
      </c>
      <c r="M19" s="19">
        <v>2.8</v>
      </c>
      <c r="N19" s="20">
        <v>0.7</v>
      </c>
      <c r="O19" s="21">
        <v>2.4</v>
      </c>
      <c r="P19" s="38"/>
    </row>
    <row r="20" spans="1:16" x14ac:dyDescent="0.2">
      <c r="B20" s="2" t="s">
        <v>13</v>
      </c>
      <c r="C20" s="16">
        <v>205</v>
      </c>
      <c r="D20" s="17">
        <v>29</v>
      </c>
      <c r="E20" s="18">
        <v>234</v>
      </c>
      <c r="F20" s="16">
        <v>10230</v>
      </c>
      <c r="G20" s="17">
        <v>1204</v>
      </c>
      <c r="H20" s="18">
        <v>11434</v>
      </c>
      <c r="I20" s="19">
        <v>17.791304347826088</v>
      </c>
      <c r="J20" s="20">
        <v>16.95774647887324</v>
      </c>
      <c r="K20" s="21">
        <v>17.699690402476779</v>
      </c>
      <c r="L20" s="18">
        <f>+VLOOKUP(B20,[1]Tavola!$A$6:$C$26,3,FALSE)</f>
        <v>227</v>
      </c>
      <c r="M20" s="19">
        <v>2</v>
      </c>
      <c r="N20" s="20">
        <v>0.7</v>
      </c>
      <c r="O20" s="21">
        <v>1.9</v>
      </c>
      <c r="P20" s="38"/>
    </row>
    <row r="21" spans="1:16" x14ac:dyDescent="0.2">
      <c r="B21" s="2" t="s">
        <v>14</v>
      </c>
      <c r="C21" s="16">
        <v>819</v>
      </c>
      <c r="D21" s="17">
        <v>296</v>
      </c>
      <c r="E21" s="18">
        <v>1115</v>
      </c>
      <c r="F21" s="16">
        <v>36330</v>
      </c>
      <c r="G21" s="17">
        <v>9070</v>
      </c>
      <c r="H21" s="18">
        <v>45400</v>
      </c>
      <c r="I21" s="19">
        <v>17.93188548864758</v>
      </c>
      <c r="J21" s="20">
        <v>16.196428571428573</v>
      </c>
      <c r="K21" s="21">
        <v>17.556071152358854</v>
      </c>
      <c r="L21" s="18">
        <f>+VLOOKUP(B21,[1]Tavola!$A$6:$C$26,3,FALSE)</f>
        <v>964</v>
      </c>
      <c r="M21" s="19">
        <v>2.5</v>
      </c>
      <c r="N21" s="20">
        <v>0.3</v>
      </c>
      <c r="O21" s="21">
        <v>2</v>
      </c>
      <c r="P21" s="39"/>
    </row>
    <row r="22" spans="1:16" x14ac:dyDescent="0.2">
      <c r="B22" s="2" t="s">
        <v>15</v>
      </c>
      <c r="C22" s="16">
        <v>1471</v>
      </c>
      <c r="D22" s="17">
        <v>501</v>
      </c>
      <c r="E22" s="18">
        <v>1972</v>
      </c>
      <c r="F22" s="16">
        <v>92020</v>
      </c>
      <c r="G22" s="17">
        <v>15554</v>
      </c>
      <c r="H22" s="18">
        <v>107574</v>
      </c>
      <c r="I22" s="19">
        <v>17.254828426776673</v>
      </c>
      <c r="J22" s="20">
        <v>16.002057613168724</v>
      </c>
      <c r="K22" s="21">
        <v>17.061697065820777</v>
      </c>
      <c r="L22" s="18">
        <f>+VLOOKUP(B22,[1]Tavola!$A$6:$C$26,3,FALSE)</f>
        <v>3201</v>
      </c>
      <c r="M22" s="19">
        <v>3</v>
      </c>
      <c r="N22" s="20">
        <v>0.9</v>
      </c>
      <c r="O22" s="21">
        <v>2.6</v>
      </c>
      <c r="P22" s="38"/>
    </row>
    <row r="23" spans="1:16" x14ac:dyDescent="0.2">
      <c r="B23" s="2" t="s">
        <v>16</v>
      </c>
      <c r="C23" s="16">
        <v>477</v>
      </c>
      <c r="D23" s="17">
        <v>217</v>
      </c>
      <c r="E23" s="18">
        <v>694</v>
      </c>
      <c r="F23" s="16">
        <v>22684</v>
      </c>
      <c r="G23" s="17">
        <v>7907</v>
      </c>
      <c r="H23" s="18">
        <v>30591</v>
      </c>
      <c r="I23" s="19">
        <v>19.030201342281877</v>
      </c>
      <c r="J23" s="20">
        <v>18.345707656612529</v>
      </c>
      <c r="K23" s="21">
        <v>18.848428835489834</v>
      </c>
      <c r="L23" s="18">
        <f>+VLOOKUP(B23,[1]Tavola!$A$6:$C$26,3,FALSE)</f>
        <v>786</v>
      </c>
      <c r="M23" s="19">
        <v>2.9</v>
      </c>
      <c r="N23" s="20">
        <v>0.9</v>
      </c>
      <c r="O23" s="21">
        <v>2.4</v>
      </c>
      <c r="P23" s="38"/>
    </row>
    <row r="24" spans="1:16" s="6" customFormat="1" x14ac:dyDescent="0.2">
      <c r="A24" s="7"/>
      <c r="B24" s="4" t="s">
        <v>17</v>
      </c>
      <c r="C24" s="28">
        <v>12968</v>
      </c>
      <c r="D24" s="29">
        <v>7879</v>
      </c>
      <c r="E24" s="30">
        <v>20847</v>
      </c>
      <c r="F24" s="28">
        <v>821957</v>
      </c>
      <c r="G24" s="29">
        <v>436694</v>
      </c>
      <c r="H24" s="30">
        <v>1258651</v>
      </c>
      <c r="I24" s="31">
        <v>19.365681839600416</v>
      </c>
      <c r="J24" s="32">
        <v>19.472665655935074</v>
      </c>
      <c r="K24" s="33">
        <v>19.402666872205952</v>
      </c>
      <c r="L24" s="30">
        <f>+VLOOKUP(B24,[1]Tavola!$A$6:$C$26,3,FALSE)</f>
        <v>36008</v>
      </c>
      <c r="M24" s="31">
        <v>3</v>
      </c>
      <c r="N24" s="32">
        <v>1.8</v>
      </c>
      <c r="O24" s="33">
        <v>2.6</v>
      </c>
      <c r="P24" s="38"/>
    </row>
    <row r="25" spans="1:16" s="6" customFormat="1" x14ac:dyDescent="0.2">
      <c r="A25" s="39"/>
      <c r="B25" s="37"/>
      <c r="C25" s="23"/>
      <c r="D25" s="23"/>
      <c r="E25" s="23"/>
      <c r="F25" s="23"/>
      <c r="G25" s="23"/>
      <c r="H25" s="23"/>
      <c r="I25" s="26"/>
      <c r="J25" s="26"/>
      <c r="K25" s="26"/>
      <c r="L25" s="23"/>
      <c r="M25" s="26"/>
      <c r="N25" s="26"/>
      <c r="O25" s="26"/>
      <c r="P25" s="38"/>
    </row>
    <row r="26" spans="1:16" x14ac:dyDescent="0.2">
      <c r="B26" s="5" t="s">
        <v>26</v>
      </c>
      <c r="C26" s="36"/>
      <c r="D26" s="36"/>
      <c r="E26" s="36"/>
      <c r="F26" s="36"/>
      <c r="G26" s="36"/>
      <c r="H26" s="36"/>
      <c r="I26" s="36"/>
      <c r="P26" s="38"/>
    </row>
    <row r="27" spans="1:16" ht="12.75" customHeight="1" x14ac:dyDescent="0.2">
      <c r="B27" s="46" t="s">
        <v>27</v>
      </c>
      <c r="C27" s="47"/>
      <c r="D27" s="47"/>
      <c r="E27" s="47"/>
      <c r="F27" s="47"/>
      <c r="G27" s="48"/>
      <c r="H27" s="48"/>
      <c r="I27" s="48"/>
      <c r="J27" s="34"/>
      <c r="K27" s="34"/>
      <c r="P27" s="38"/>
    </row>
    <row r="29" spans="1:16" x14ac:dyDescent="0.2">
      <c r="G29" s="35"/>
    </row>
  </sheetData>
  <mergeCells count="5">
    <mergeCell ref="C4:E4"/>
    <mergeCell ref="F4:H4"/>
    <mergeCell ref="B27:I27"/>
    <mergeCell ref="I4:K4"/>
    <mergeCell ref="M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Mantese</dc:creator>
  <cp:lastModifiedBy>Administrator</cp:lastModifiedBy>
  <dcterms:created xsi:type="dcterms:W3CDTF">2020-01-30T09:54:20Z</dcterms:created>
  <dcterms:modified xsi:type="dcterms:W3CDTF">2023-01-05T08:14:03Z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2018-08-28T13:03:52Z</dcterms:created>
  <dc:creator/>
  <dc:description/>
  <dc:language>it-IT</dc:language>
  <cp:lastModifiedBy/>
  <dcterms:modified xsi:type="dcterms:W3CDTF">2018-08-28T13:20:23Z</dcterms:modified>
  <cp:revision>1</cp:revision>
  <dc:subject/>
  <dc:title/>
</cp:coreProperties>
</file>