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61A42D30-084C-4CBC-844C-7CABC8A54ADF}" xr6:coauthVersionLast="47" xr6:coauthVersionMax="47" xr10:uidLastSave="{00000000-0000-0000-0000-000000000000}"/>
  <bookViews>
    <workbookView xWindow="28680" yWindow="-15" windowWidth="38640" windowHeight="21120" xr2:uid="{A87A98FF-EBCF-429A-B7DE-CF2A64BB3A8A}"/>
  </bookViews>
  <sheets>
    <sheet name="Fig. 3.1.29" sheetId="2" r:id="rId1"/>
    <sheet name="dati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6" i="1"/>
  <c r="G27" i="1" l="1"/>
  <c r="F27" i="1"/>
  <c r="E27" i="1"/>
  <c r="I27" i="1" s="1"/>
  <c r="H27" i="1" l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</calcChain>
</file>

<file path=xl/sharedStrings.xml><?xml version="1.0" encoding="utf-8"?>
<sst xmlns="http://schemas.openxmlformats.org/spreadsheetml/2006/main" count="32" uniqueCount="31">
  <si>
    <t>Italiani</t>
  </si>
  <si>
    <t>Stranieri</t>
  </si>
  <si>
    <t>Totale</t>
  </si>
  <si>
    <t>var%ita</t>
  </si>
  <si>
    <t>var%str</t>
  </si>
  <si>
    <t>var%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</si>
  <si>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</si>
  <si>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</si>
  <si>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</si>
  <si>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</si>
  <si>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</si>
  <si>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</si>
  <si>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</si>
  <si>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</si>
  <si>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</si>
  <si>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</si>
  <si>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</si>
  <si>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</si>
  <si>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</si>
  <si>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</si>
  <si>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</si>
  <si>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</si>
  <si>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</si>
  <si>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</si>
  <si>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</si>
  <si>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</si>
  <si>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Fonte: Elaborazioni dell'Ufficio di Statistica della Regione del Veneto su dati Istat</t>
  </si>
  <si>
    <t>Trasferimenti all'estero di 18-39enni per cittadinanza. Veneto - Anni 2002:2023</t>
  </si>
  <si>
    <t>% italiani</t>
  </si>
  <si>
    <t>var% 2023/13</t>
  </si>
  <si>
    <t>Fig. 3.1.29 - Trasferimenti all'estero di 18-39enni per cittadinanza. Veneto - Anni 2002:2023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</si>
</sst>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i/>
      <sz val="8"/>
      <color rgb="FF0D0D0D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/>
    <xf numFmtId="164" fontId="2" fillId="0" borderId="5" xfId="0" applyNumberFormat="1" applyFont="1" applyBorder="1"/>
    <xf numFmtId="0" fontId="2" fillId="0" borderId="6" xfId="0" applyFont="1" applyBorder="1"/>
    <xf numFmtId="0" fontId="3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164" fontId="2" fillId="0" borderId="0" xfId="0" applyNumberFormat="1" applyFont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wrapText="1"/>
    </xf>
    <xf numFmtId="0" fontId="4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Italiani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dati!$B$6:$B$27</c:f>
              <c:strCach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dati!$C$6:$C$27</c:f>
              <c:numCache>
                <c:formatCode>General</c:formatCode>
                <c:ptCount val="22"/>
                <c:pt idx="0">
                  <c:v>975</c:v>
                </c:pt>
                <c:pt idx="1">
                  <c:v>1108</c:v>
                </c:pt>
                <c:pt idx="2">
                  <c:v>1237</c:v>
                </c:pt>
                <c:pt idx="3">
                  <c:v>1501</c:v>
                </c:pt>
                <c:pt idx="4">
                  <c:v>1818</c:v>
                </c:pt>
                <c:pt idx="5">
                  <c:v>2066</c:v>
                </c:pt>
                <c:pt idx="6">
                  <c:v>2318</c:v>
                </c:pt>
                <c:pt idx="7">
                  <c:v>2284</c:v>
                </c:pt>
                <c:pt idx="8">
                  <c:v>2173</c:v>
                </c:pt>
                <c:pt idx="9">
                  <c:v>2303</c:v>
                </c:pt>
                <c:pt idx="10">
                  <c:v>3135</c:v>
                </c:pt>
                <c:pt idx="11">
                  <c:v>3716</c:v>
                </c:pt>
                <c:pt idx="12">
                  <c:v>3776</c:v>
                </c:pt>
                <c:pt idx="13">
                  <c:v>4321</c:v>
                </c:pt>
                <c:pt idx="14">
                  <c:v>5038</c:v>
                </c:pt>
                <c:pt idx="15">
                  <c:v>5371</c:v>
                </c:pt>
                <c:pt idx="16">
                  <c:v>5757</c:v>
                </c:pt>
                <c:pt idx="17">
                  <c:v>5869</c:v>
                </c:pt>
                <c:pt idx="18">
                  <c:v>5842</c:v>
                </c:pt>
                <c:pt idx="19">
                  <c:v>4503</c:v>
                </c:pt>
                <c:pt idx="20">
                  <c:v>5041</c:v>
                </c:pt>
                <c:pt idx="21">
                  <c:v>5584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EE7-4299-AC80-5A901A57E41B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Stranieri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dati!$B$6:$B$27</c:f>
              <c:strCach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dati!$D$6:$D$27</c:f>
              <c:numCache>
                <c:formatCode>General</c:formatCode>
                <c:ptCount val="22"/>
                <c:pt idx="0">
                  <c:v>523</c:v>
                </c:pt>
                <c:pt idx="1">
                  <c:v>687</c:v>
                </c:pt>
                <c:pt idx="2">
                  <c:v>829</c:v>
                </c:pt>
                <c:pt idx="3">
                  <c:v>1022</c:v>
                </c:pt>
                <c:pt idx="4">
                  <c:v>1034</c:v>
                </c:pt>
                <c:pt idx="5">
                  <c:v>1408</c:v>
                </c:pt>
                <c:pt idx="6">
                  <c:v>2065</c:v>
                </c:pt>
                <c:pt idx="7">
                  <c:v>2513</c:v>
                </c:pt>
                <c:pt idx="8">
                  <c:v>2554</c:v>
                </c:pt>
                <c:pt idx="9">
                  <c:v>2267</c:v>
                </c:pt>
                <c:pt idx="10">
                  <c:v>2653</c:v>
                </c:pt>
                <c:pt idx="11">
                  <c:v>2713</c:v>
                </c:pt>
                <c:pt idx="12">
                  <c:v>2655</c:v>
                </c:pt>
                <c:pt idx="13">
                  <c:v>2506</c:v>
                </c:pt>
                <c:pt idx="14">
                  <c:v>2239</c:v>
                </c:pt>
                <c:pt idx="15">
                  <c:v>1899</c:v>
                </c:pt>
                <c:pt idx="16">
                  <c:v>2007</c:v>
                </c:pt>
                <c:pt idx="17">
                  <c:v>2736</c:v>
                </c:pt>
                <c:pt idx="18">
                  <c:v>1896</c:v>
                </c:pt>
                <c:pt idx="19">
                  <c:v>2406</c:v>
                </c:pt>
                <c:pt idx="20">
                  <c:v>2077</c:v>
                </c:pt>
                <c:pt idx="21">
                  <c:v>1746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EE7-4299-AC80-5A901A57E41B}"/>
            </c:ext>
          </c:extLst>
        </c:ser>
        <c:ser>
          <c:idx val="2"/>
          <c:order val="2"/>
          <c:tx>
            <c:strRef>
              <c:f>dati!$E$5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4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dati!$B$6:$B$27</c:f>
              <c:strCach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strCache>
            </c:strRef>
          </c:cat>
          <c:val>
            <c:numRef>
              <c:f>dati!$E$6:$E$27</c:f>
              <c:numCache>
                <c:formatCode>General</c:formatCode>
                <c:ptCount val="22"/>
                <c:pt idx="0">
                  <c:v>1498</c:v>
                </c:pt>
                <c:pt idx="1">
                  <c:v>1795</c:v>
                </c:pt>
                <c:pt idx="2">
                  <c:v>2066</c:v>
                </c:pt>
                <c:pt idx="3">
                  <c:v>2523</c:v>
                </c:pt>
                <c:pt idx="4">
                  <c:v>2852</c:v>
                </c:pt>
                <c:pt idx="5">
                  <c:v>3474</c:v>
                </c:pt>
                <c:pt idx="6">
                  <c:v>4383</c:v>
                </c:pt>
                <c:pt idx="7">
                  <c:v>4797</c:v>
                </c:pt>
                <c:pt idx="8">
                  <c:v>4727</c:v>
                </c:pt>
                <c:pt idx="9">
                  <c:v>4570</c:v>
                </c:pt>
                <c:pt idx="10">
                  <c:v>5788</c:v>
                </c:pt>
                <c:pt idx="11">
                  <c:v>6429</c:v>
                </c:pt>
                <c:pt idx="12">
                  <c:v>6431</c:v>
                </c:pt>
                <c:pt idx="13">
                  <c:v>6827</c:v>
                </c:pt>
                <c:pt idx="14">
                  <c:v>7277</c:v>
                </c:pt>
                <c:pt idx="15">
                  <c:v>7270</c:v>
                </c:pt>
                <c:pt idx="16">
                  <c:v>7764</c:v>
                </c:pt>
                <c:pt idx="17">
                  <c:v>8605</c:v>
                </c:pt>
                <c:pt idx="18">
                  <c:v>7738</c:v>
                </c:pt>
                <c:pt idx="19">
                  <c:v>6909</c:v>
                </c:pt>
                <c:pt idx="20">
                  <c:v>7118</c:v>
                </c:pt>
                <c:pt idx="21">
                  <c:v>7330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EE7-4299-AC80-5A901A57E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929552"/>
        <c:axId val="478930208"/>
      </c:lineChart>
      <c:catAx>
        <c:axId val="47892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78930208"/>
        <c:crosses val="autoZero"/>
        <c:auto val="1"/>
        <c:lblAlgn val="ctr"/>
        <c:lblOffset val="100"/>
        <c:noMultiLvlLbl val="0"/>
      </c:catAx>
      <c:valAx>
        <c:axId val="478930208"/>
        <c:scaling>
          <c:orientation val="minMax"/>
          <c:max val="90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78929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8</xdr:col>
      <xdr:colOff>304800</xdr:colOff>
      <xdr:row>19</xdr:row>
      <xdr:rowOff>60960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FEB19E0-3C45-4AED-8FF6-92861D0C8B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E7B7C-C0B7-441E-B16B-73BCB8912CC0}">
  <dimension ref="B2:B21"/>
  <sheetViews>
    <sheetView showGridLines="0" tabSelected="1" workbookViewId="0">
      <selection activeCell="I54" sqref="I54"/>
    </sheetView>
  </sheetViews>
  <sheetFormatPr defaultRowHeight="12.75" x14ac:dyDescent="0.2"/>
  <sheetData>
    <row r="2" spans="2:2" x14ac:dyDescent="0.2">
      <c r="B2" s="1" t="s">
        <v>30</v>
      </c>
    </row>
    <row r="21" spans="2:2" x14ac:dyDescent="0.2">
      <c r="B21" s="16" t="s">
        <v>26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A1189-2130-4F62-8019-8836E9B29E10}">
  <dimension ref="B3:N31"/>
  <sheetViews>
    <sheetView topLeftCell="A4" workbookViewId="0">
      <selection activeCell="L21" sqref="L21"/>
    </sheetView>
  </sheetViews>
  <sheetFormatPr defaultColWidth="8.85546875" defaultRowHeight="12" x14ac:dyDescent="0.2"/>
  <cols>
    <col min="1" max="16384" width="8.85546875" style="2"/>
  </cols>
  <sheetData>
    <row r="3" spans="2:14" x14ac:dyDescent="0.2">
      <c r="B3" s="1" t="s">
        <v>27</v>
      </c>
    </row>
    <row r="4" spans="2:14" x14ac:dyDescent="0.2">
      <c r="B4" s="3"/>
    </row>
    <row r="5" spans="2:14" ht="32.450000000000003" customHeight="1" x14ac:dyDescent="0.2">
      <c r="B5" s="4"/>
      <c r="C5" s="5" t="s">
        <v>0</v>
      </c>
      <c r="D5" s="5" t="s">
        <v>1</v>
      </c>
      <c r="E5" s="6" t="s">
        <v>2</v>
      </c>
      <c r="F5" s="7" t="s">
        <v>3</v>
      </c>
      <c r="G5" s="2" t="s">
        <v>4</v>
      </c>
      <c r="H5" s="2" t="s">
        <v>5</v>
      </c>
      <c r="I5" s="7" t="s">
        <v>28</v>
      </c>
      <c r="J5" s="15"/>
      <c r="K5" s="15"/>
      <c r="L5" s="11"/>
      <c r="M5" s="11"/>
      <c r="N5" s="11"/>
    </row>
    <row r="6" spans="2:14" x14ac:dyDescent="0.2">
      <c r="B6" s="7" t="s">
        <v>6</v>
      </c>
      <c r="C6" s="2">
        <v>975</v>
      </c>
      <c r="D6" s="2">
        <v>523</v>
      </c>
      <c r="E6" s="2">
        <v>1498</v>
      </c>
      <c r="F6" s="7"/>
      <c r="I6" s="8">
        <f>C6/E6*100</f>
        <v>65.086782376502001</v>
      </c>
    </row>
    <row r="7" spans="2:14" x14ac:dyDescent="0.2">
      <c r="B7" s="7" t="s">
        <v>7</v>
      </c>
      <c r="C7" s="2">
        <v>1108</v>
      </c>
      <c r="D7" s="2">
        <v>687</v>
      </c>
      <c r="E7" s="2">
        <v>1795</v>
      </c>
      <c r="F7" s="8">
        <f>(C7-C6)/C6*100</f>
        <v>13.641025641025642</v>
      </c>
      <c r="G7" s="8">
        <f t="shared" ref="G7:H22" si="0">(D7-D6)/D6*100</f>
        <v>31.357552581261949</v>
      </c>
      <c r="H7" s="8">
        <f t="shared" si="0"/>
        <v>19.826435246995995</v>
      </c>
      <c r="I7" s="8">
        <f t="shared" ref="I7:I27" si="1">C7/E7*100</f>
        <v>61.727019498607241</v>
      </c>
    </row>
    <row r="8" spans="2:14" x14ac:dyDescent="0.2">
      <c r="B8" s="7" t="s">
        <v>8</v>
      </c>
      <c r="C8" s="2">
        <v>1237</v>
      </c>
      <c r="D8" s="2">
        <v>829</v>
      </c>
      <c r="E8" s="2">
        <v>2066</v>
      </c>
      <c r="F8" s="8">
        <f t="shared" ref="F8:H27" si="2">(C8-C7)/C7*100</f>
        <v>11.64259927797834</v>
      </c>
      <c r="G8" s="8">
        <f t="shared" si="0"/>
        <v>20.669577874818049</v>
      </c>
      <c r="H8" s="8">
        <f t="shared" si="0"/>
        <v>15.097493036211699</v>
      </c>
      <c r="I8" s="8">
        <f t="shared" si="1"/>
        <v>59.874152952565339</v>
      </c>
    </row>
    <row r="9" spans="2:14" x14ac:dyDescent="0.2">
      <c r="B9" s="7" t="s">
        <v>9</v>
      </c>
      <c r="C9" s="2">
        <v>1501</v>
      </c>
      <c r="D9" s="2">
        <v>1022</v>
      </c>
      <c r="E9" s="2">
        <v>2523</v>
      </c>
      <c r="F9" s="8">
        <f t="shared" si="2"/>
        <v>21.341956345998383</v>
      </c>
      <c r="G9" s="8">
        <f t="shared" si="0"/>
        <v>23.281061519903499</v>
      </c>
      <c r="H9" s="8">
        <f t="shared" si="0"/>
        <v>22.120038722168442</v>
      </c>
      <c r="I9" s="8">
        <f t="shared" si="1"/>
        <v>59.492667459373763</v>
      </c>
    </row>
    <row r="10" spans="2:14" x14ac:dyDescent="0.2">
      <c r="B10" s="7" t="s">
        <v>10</v>
      </c>
      <c r="C10" s="2">
        <v>1818</v>
      </c>
      <c r="D10" s="2">
        <v>1034</v>
      </c>
      <c r="E10" s="2">
        <v>2852</v>
      </c>
      <c r="F10" s="8">
        <f t="shared" si="2"/>
        <v>21.119253830779481</v>
      </c>
      <c r="G10" s="8">
        <f t="shared" si="0"/>
        <v>1.1741682974559686</v>
      </c>
      <c r="H10" s="8">
        <f t="shared" si="0"/>
        <v>13.04003170828379</v>
      </c>
      <c r="I10" s="8">
        <f t="shared" si="1"/>
        <v>63.744740532959334</v>
      </c>
    </row>
    <row r="11" spans="2:14" x14ac:dyDescent="0.2">
      <c r="B11" s="7" t="s">
        <v>11</v>
      </c>
      <c r="C11" s="2">
        <v>2066</v>
      </c>
      <c r="D11" s="2">
        <v>1408</v>
      </c>
      <c r="E11" s="2">
        <v>3474</v>
      </c>
      <c r="F11" s="8">
        <f t="shared" si="2"/>
        <v>13.641364136413642</v>
      </c>
      <c r="G11" s="8">
        <f t="shared" si="0"/>
        <v>36.170212765957451</v>
      </c>
      <c r="H11" s="8">
        <f t="shared" si="0"/>
        <v>21.809256661991586</v>
      </c>
      <c r="I11" s="8">
        <f t="shared" si="1"/>
        <v>59.470351180195735</v>
      </c>
    </row>
    <row r="12" spans="2:14" x14ac:dyDescent="0.2">
      <c r="B12" s="7" t="s">
        <v>12</v>
      </c>
      <c r="C12" s="2">
        <v>2318</v>
      </c>
      <c r="D12" s="2">
        <v>2065</v>
      </c>
      <c r="E12" s="2">
        <v>4383</v>
      </c>
      <c r="F12" s="8">
        <f t="shared" si="2"/>
        <v>12.197483059051308</v>
      </c>
      <c r="G12" s="8">
        <f t="shared" si="0"/>
        <v>46.66193181818182</v>
      </c>
      <c r="H12" s="8">
        <f t="shared" si="0"/>
        <v>26.165803108808287</v>
      </c>
      <c r="I12" s="8">
        <f t="shared" si="1"/>
        <v>52.886151038101758</v>
      </c>
    </row>
    <row r="13" spans="2:14" x14ac:dyDescent="0.2">
      <c r="B13" s="7" t="s">
        <v>13</v>
      </c>
      <c r="C13" s="2">
        <v>2284</v>
      </c>
      <c r="D13" s="2">
        <v>2513</v>
      </c>
      <c r="E13" s="2">
        <v>4797</v>
      </c>
      <c r="F13" s="8">
        <f t="shared" si="2"/>
        <v>-1.4667817083692838</v>
      </c>
      <c r="G13" s="8">
        <f t="shared" si="0"/>
        <v>21.694915254237287</v>
      </c>
      <c r="H13" s="8">
        <f t="shared" si="0"/>
        <v>9.4455852156057496</v>
      </c>
      <c r="I13" s="8">
        <f t="shared" si="1"/>
        <v>47.613091515530542</v>
      </c>
    </row>
    <row r="14" spans="2:14" x14ac:dyDescent="0.2">
      <c r="B14" s="7" t="s">
        <v>14</v>
      </c>
      <c r="C14" s="2">
        <v>2173</v>
      </c>
      <c r="D14" s="2">
        <v>2554</v>
      </c>
      <c r="E14" s="2">
        <v>4727</v>
      </c>
      <c r="F14" s="8">
        <f t="shared" si="2"/>
        <v>-4.8598949211908931</v>
      </c>
      <c r="G14" s="8">
        <f t="shared" si="0"/>
        <v>1.6315161161957821</v>
      </c>
      <c r="H14" s="8">
        <f t="shared" si="0"/>
        <v>-1.4592453616843861</v>
      </c>
      <c r="I14" s="8">
        <f t="shared" si="1"/>
        <v>45.969959805373392</v>
      </c>
    </row>
    <row r="15" spans="2:14" x14ac:dyDescent="0.2">
      <c r="B15" s="7" t="s">
        <v>15</v>
      </c>
      <c r="C15" s="2">
        <v>2303</v>
      </c>
      <c r="D15" s="2">
        <v>2267</v>
      </c>
      <c r="E15" s="2">
        <v>4570</v>
      </c>
      <c r="F15" s="8">
        <f t="shared" si="2"/>
        <v>5.9825126553152321</v>
      </c>
      <c r="G15" s="8">
        <f t="shared" si="0"/>
        <v>-11.237274862960064</v>
      </c>
      <c r="H15" s="8">
        <f t="shared" si="0"/>
        <v>-3.3213454622382059</v>
      </c>
      <c r="I15" s="8">
        <f t="shared" si="1"/>
        <v>50.393873085339166</v>
      </c>
    </row>
    <row r="16" spans="2:14" x14ac:dyDescent="0.2">
      <c r="B16" s="7" t="s">
        <v>16</v>
      </c>
      <c r="C16" s="2">
        <v>3135</v>
      </c>
      <c r="D16" s="2">
        <v>2653</v>
      </c>
      <c r="E16" s="2">
        <v>5788</v>
      </c>
      <c r="F16" s="8">
        <f t="shared" si="2"/>
        <v>36.126791141988711</v>
      </c>
      <c r="G16" s="8">
        <f t="shared" si="0"/>
        <v>17.026907807675343</v>
      </c>
      <c r="H16" s="8">
        <f t="shared" si="0"/>
        <v>26.652078774617067</v>
      </c>
      <c r="I16" s="8">
        <f t="shared" si="1"/>
        <v>54.16378714581893</v>
      </c>
    </row>
    <row r="17" spans="2:13" x14ac:dyDescent="0.2">
      <c r="B17" s="7" t="s">
        <v>17</v>
      </c>
      <c r="C17" s="2">
        <v>3716</v>
      </c>
      <c r="D17" s="2">
        <v>2713</v>
      </c>
      <c r="E17" s="2">
        <v>6429</v>
      </c>
      <c r="F17" s="8">
        <f t="shared" si="2"/>
        <v>18.532695374800635</v>
      </c>
      <c r="G17" s="8">
        <f t="shared" si="0"/>
        <v>2.2615906520919715</v>
      </c>
      <c r="H17" s="8">
        <f t="shared" si="0"/>
        <v>11.074637180373186</v>
      </c>
      <c r="I17" s="8">
        <f t="shared" si="1"/>
        <v>57.800591071706329</v>
      </c>
    </row>
    <row r="18" spans="2:13" x14ac:dyDescent="0.2">
      <c r="B18" s="7" t="s">
        <v>18</v>
      </c>
      <c r="C18" s="2">
        <v>3776</v>
      </c>
      <c r="D18" s="2">
        <v>2655</v>
      </c>
      <c r="E18" s="2">
        <v>6431</v>
      </c>
      <c r="F18" s="8">
        <f t="shared" si="2"/>
        <v>1.6146393972012916</v>
      </c>
      <c r="G18" s="8">
        <f t="shared" si="0"/>
        <v>-2.1378547733136752</v>
      </c>
      <c r="H18" s="8">
        <f t="shared" si="0"/>
        <v>3.1109037175299427E-2</v>
      </c>
      <c r="I18" s="8">
        <f t="shared" si="1"/>
        <v>58.715596330275233</v>
      </c>
    </row>
    <row r="19" spans="2:13" x14ac:dyDescent="0.2">
      <c r="B19" s="7" t="s">
        <v>19</v>
      </c>
      <c r="C19" s="2">
        <v>4321</v>
      </c>
      <c r="D19" s="2">
        <v>2506</v>
      </c>
      <c r="E19" s="2">
        <v>6827</v>
      </c>
      <c r="F19" s="8">
        <f t="shared" si="2"/>
        <v>14.433262711864407</v>
      </c>
      <c r="G19" s="8">
        <f t="shared" si="0"/>
        <v>-5.6120527306967984</v>
      </c>
      <c r="H19" s="8">
        <f t="shared" si="0"/>
        <v>6.1576737676877622</v>
      </c>
      <c r="I19" s="8">
        <f t="shared" si="1"/>
        <v>63.292807968360918</v>
      </c>
    </row>
    <row r="20" spans="2:13" x14ac:dyDescent="0.2">
      <c r="B20" s="7" t="s">
        <v>20</v>
      </c>
      <c r="C20" s="2">
        <v>5038</v>
      </c>
      <c r="D20" s="2">
        <v>2239</v>
      </c>
      <c r="E20" s="2">
        <v>7277</v>
      </c>
      <c r="F20" s="8">
        <f t="shared" si="2"/>
        <v>16.593381161768107</v>
      </c>
      <c r="G20" s="8">
        <f t="shared" si="0"/>
        <v>-10.654429369513169</v>
      </c>
      <c r="H20" s="8">
        <f t="shared" si="0"/>
        <v>6.591475025633514</v>
      </c>
      <c r="I20" s="8">
        <f t="shared" si="1"/>
        <v>69.231826302047551</v>
      </c>
    </row>
    <row r="21" spans="2:13" x14ac:dyDescent="0.2">
      <c r="B21" s="7" t="s">
        <v>21</v>
      </c>
      <c r="C21" s="2">
        <v>5371</v>
      </c>
      <c r="D21" s="2">
        <v>1899</v>
      </c>
      <c r="E21" s="2">
        <v>7270</v>
      </c>
      <c r="F21" s="8">
        <f t="shared" si="2"/>
        <v>6.6097657800714567</v>
      </c>
      <c r="G21" s="8">
        <f t="shared" si="0"/>
        <v>-15.185350602947745</v>
      </c>
      <c r="H21" s="8">
        <f t="shared" si="0"/>
        <v>-9.6193486326783012E-2</v>
      </c>
      <c r="I21" s="8">
        <f t="shared" si="1"/>
        <v>73.878954607977988</v>
      </c>
    </row>
    <row r="22" spans="2:13" x14ac:dyDescent="0.2">
      <c r="B22" s="7" t="s">
        <v>22</v>
      </c>
      <c r="C22" s="2">
        <v>5757</v>
      </c>
      <c r="D22" s="2">
        <v>2007</v>
      </c>
      <c r="E22" s="2">
        <v>7764</v>
      </c>
      <c r="F22" s="8">
        <f t="shared" si="2"/>
        <v>7.1867436231614219</v>
      </c>
      <c r="G22" s="8">
        <f t="shared" si="0"/>
        <v>5.6872037914691944</v>
      </c>
      <c r="H22" s="8">
        <f t="shared" si="0"/>
        <v>6.7950481430536449</v>
      </c>
      <c r="I22" s="8">
        <f t="shared" si="1"/>
        <v>74.149922720247304</v>
      </c>
    </row>
    <row r="23" spans="2:13" x14ac:dyDescent="0.2">
      <c r="B23" s="7" t="s">
        <v>23</v>
      </c>
      <c r="C23" s="2">
        <v>5869</v>
      </c>
      <c r="D23" s="2">
        <v>2736</v>
      </c>
      <c r="E23" s="2">
        <v>8605</v>
      </c>
      <c r="F23" s="8">
        <f t="shared" si="2"/>
        <v>1.9454577036651033</v>
      </c>
      <c r="G23" s="8">
        <f t="shared" si="2"/>
        <v>36.322869955156953</v>
      </c>
      <c r="H23" s="8">
        <f t="shared" si="2"/>
        <v>10.832045337454922</v>
      </c>
      <c r="I23" s="8">
        <f t="shared" si="1"/>
        <v>68.204532248692615</v>
      </c>
    </row>
    <row r="24" spans="2:13" x14ac:dyDescent="0.2">
      <c r="B24" s="7" t="s">
        <v>24</v>
      </c>
      <c r="C24" s="2">
        <v>5842</v>
      </c>
      <c r="D24" s="2">
        <v>1896</v>
      </c>
      <c r="E24" s="2">
        <v>7738</v>
      </c>
      <c r="F24" s="8">
        <f t="shared" si="2"/>
        <v>-0.46004430056227635</v>
      </c>
      <c r="G24" s="8">
        <f t="shared" si="2"/>
        <v>-30.701754385964914</v>
      </c>
      <c r="H24" s="8">
        <f t="shared" si="2"/>
        <v>-10.075537478210343</v>
      </c>
      <c r="I24" s="8">
        <f t="shared" si="1"/>
        <v>75.497544585164121</v>
      </c>
    </row>
    <row r="25" spans="2:13" x14ac:dyDescent="0.2">
      <c r="B25" s="7" t="s">
        <v>25</v>
      </c>
      <c r="C25" s="2">
        <v>4503</v>
      </c>
      <c r="D25" s="2">
        <v>2406</v>
      </c>
      <c r="E25" s="9">
        <v>6909</v>
      </c>
      <c r="F25" s="8">
        <f t="shared" si="2"/>
        <v>-22.920232796987332</v>
      </c>
      <c r="G25" s="8">
        <f t="shared" si="2"/>
        <v>26.898734177215189</v>
      </c>
      <c r="H25" s="8">
        <f t="shared" si="2"/>
        <v>-10.713362626001551</v>
      </c>
      <c r="I25" s="8">
        <f t="shared" si="1"/>
        <v>65.175857577073387</v>
      </c>
    </row>
    <row r="26" spans="2:13" x14ac:dyDescent="0.2">
      <c r="B26" s="14">
        <v>2022</v>
      </c>
      <c r="C26" s="2">
        <v>5041</v>
      </c>
      <c r="D26" s="2">
        <v>2077</v>
      </c>
      <c r="E26" s="2">
        <v>7118</v>
      </c>
      <c r="F26" s="8">
        <f t="shared" si="2"/>
        <v>11.947590495225406</v>
      </c>
      <c r="G26" s="8">
        <f t="shared" si="2"/>
        <v>-13.674147963424771</v>
      </c>
      <c r="H26" s="8">
        <f t="shared" si="2"/>
        <v>3.0250398031553045</v>
      </c>
      <c r="I26" s="8">
        <f t="shared" si="1"/>
        <v>70.820455184040469</v>
      </c>
      <c r="K26" s="12"/>
      <c r="L26" s="13"/>
      <c r="M26" s="13"/>
    </row>
    <row r="27" spans="2:13" x14ac:dyDescent="0.2">
      <c r="B27" s="14">
        <v>2023</v>
      </c>
      <c r="C27" s="2">
        <v>5584</v>
      </c>
      <c r="D27" s="2">
        <v>1746</v>
      </c>
      <c r="E27" s="2">
        <f>C27+D27</f>
        <v>7330</v>
      </c>
      <c r="F27" s="8">
        <f t="shared" si="2"/>
        <v>10.771672287244595</v>
      </c>
      <c r="G27" s="8">
        <f t="shared" si="2"/>
        <v>-15.936446798266731</v>
      </c>
      <c r="H27" s="8">
        <f t="shared" si="2"/>
        <v>2.9783647091879741</v>
      </c>
      <c r="I27" s="8">
        <f t="shared" si="1"/>
        <v>76.180081855388821</v>
      </c>
    </row>
    <row r="29" spans="2:13" x14ac:dyDescent="0.2">
      <c r="B29" s="10" t="s">
        <v>26</v>
      </c>
    </row>
    <row r="31" spans="2:13" x14ac:dyDescent="0.2">
      <c r="B31" s="2" t="s">
        <v>29</v>
      </c>
      <c r="C31" s="13">
        <f>(C27-C17)/C17*100</f>
        <v>50.269106566200215</v>
      </c>
      <c r="D31" s="13"/>
      <c r="E31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3.1.29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2024-12-17T09:45:25Z</dcterms:created>
  <dcterms:modified xsi:type="dcterms:W3CDTF">2025-05-23T11:23:27Z</dcterms:modified>
</cp:coreProperties>
</file>