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0C1083ED-7ADD-4D91-BB92-9680F23611E9}" xr6:coauthVersionLast="47" xr6:coauthVersionMax="47" xr10:uidLastSave="{00000000-0000-0000-0000-000000000000}"/>
  <bookViews>
    <workbookView xWindow="28680" yWindow="-15" windowWidth="38640" windowHeight="21120" xr2:uid="{CA62AFF4-9233-4A9A-B7F4-CD0F19E65276}"/>
  </bookViews>
  <sheets>
    <sheet name="Fig. 3.1.23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E6" i="2" s="1"/>
  <c r="G5" i="2"/>
  <c r="H5" i="2" s="1"/>
  <c r="G6" i="2"/>
  <c r="G7" i="2"/>
  <c r="G8" i="2"/>
  <c r="G9" i="2"/>
  <c r="G10" i="2"/>
  <c r="G11" i="2"/>
  <c r="G12" i="2"/>
  <c r="G13" i="2"/>
  <c r="D14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E7" i="2" l="1"/>
  <c r="E8" i="2" s="1"/>
  <c r="E9" i="2" s="1"/>
  <c r="H6" i="2"/>
  <c r="E10" i="2" l="1"/>
  <c r="H9" i="2"/>
  <c r="H8" i="2"/>
  <c r="H7" i="2"/>
  <c r="E11" i="2" l="1"/>
  <c r="H10" i="2"/>
  <c r="E12" i="2" l="1"/>
  <c r="H11" i="2"/>
  <c r="E13" i="2" l="1"/>
  <c r="H12" i="2"/>
  <c r="E14" i="2" l="1"/>
  <c r="H13" i="2"/>
  <c r="H14" i="2" l="1"/>
  <c r="E15" i="2"/>
  <c r="E16" i="2" l="1"/>
  <c r="H15" i="2"/>
  <c r="H16" i="2" l="1"/>
  <c r="E17" i="2"/>
  <c r="E18" i="2" l="1"/>
  <c r="H17" i="2"/>
  <c r="E19" i="2" l="1"/>
  <c r="H18" i="2"/>
  <c r="H19" i="2" l="1"/>
  <c r="E20" i="2"/>
  <c r="E21" i="2" l="1"/>
  <c r="H20" i="2"/>
  <c r="E22" i="2" l="1"/>
  <c r="H21" i="2"/>
  <c r="H22" i="2" l="1"/>
  <c r="E23" i="2"/>
  <c r="E24" i="2" l="1"/>
  <c r="H23" i="2"/>
  <c r="H24" i="2" l="1"/>
  <c r="E25" i="2"/>
  <c r="E26" i="2" l="1"/>
  <c r="H26" i="2" s="1"/>
  <c r="H25" i="2"/>
</calcChain>
</file>

<file path=xl/sharedStrings.xml><?xml version="1.0" encoding="utf-8"?>
<sst xmlns="http://schemas.openxmlformats.org/spreadsheetml/2006/main" count="12" uniqueCount="10">
  <si>
    <t>Stranieri</t>
  </si>
  <si>
    <t>Acquisizioni di cittadinanza</t>
  </si>
  <si>
    <t>Acquisizioni cumulate</t>
  </si>
  <si>
    <t>Popolazione residente per varie caratteristiche(*). Veneto - Anni 2002:2023</t>
  </si>
  <si>
    <t>Popolazione totale</t>
  </si>
  <si>
    <t>Popolazione italiana</t>
  </si>
  <si>
    <t>Popolazione italiana senza acquisizioni di cittadinanza</t>
  </si>
  <si>
    <t>(*) Per il calcolo della popolazione italiana senza le acquisizioni di cittadinanza si sono considerati i valori annuali cumulati di quest’ultima.</t>
  </si>
  <si>
    <t>Fonte: Elaborazioni dell'Ufficio di Statistica della Regione del Veneto su dati Istat</t>
  </si>
  <si>
    <t>Fig. 3.1.23 - Popolazione residente per varie caratteristiche(*). Veneto - Anni 2002:2023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</si>
</sst>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0.0"/>
    <numFmt numFmtId="166" formatCode="_-* #,##0_-;\-* #,##0_-;_-* &quot;-&quot;??_-;_-@_-"/>
  </numFmts>
  <fonts count="8" x14ac:knownFonts="1">
    <font>
      <sz val="11"/>
      <name val="Calibri"/>
    </font>
    <font>
      <b/>
      <sz val="9"/>
      <name val="Arial"/>
      <family val="2"/>
    </font>
    <font>
      <sz val="11"/>
      <name val="Calibri"/>
      <family val="2"/>
    </font>
    <font>
      <sz val="9"/>
      <color theme="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166" fontId="3" fillId="0" borderId="0" xfId="1" applyNumberFormat="1" applyFont="1"/>
    <xf numFmtId="166" fontId="3" fillId="0" borderId="0" xfId="1" applyNumberFormat="1" applyFont="1" applyBorder="1"/>
    <xf numFmtId="166" fontId="3" fillId="0" borderId="1" xfId="1" applyNumberFormat="1" applyFont="1" applyBorder="1"/>
    <xf numFmtId="0" fontId="4" fillId="0" borderId="0" xfId="0" applyFont="1" applyAlignment="1">
      <alignment vertical="top" wrapText="1"/>
    </xf>
    <xf numFmtId="0" fontId="4" fillId="0" borderId="0" xfId="0" applyFont="1"/>
    <xf numFmtId="0" fontId="5" fillId="0" borderId="0" xfId="0" applyFont="1" applyAlignment="1">
      <alignment vertical="top" wrapText="1"/>
    </xf>
    <xf numFmtId="0" fontId="5" fillId="0" borderId="0" xfId="0" applyFont="1"/>
    <xf numFmtId="1" fontId="5" fillId="0" borderId="0" xfId="0" applyNumberFormat="1" applyFont="1"/>
    <xf numFmtId="166" fontId="5" fillId="0" borderId="0" xfId="0" applyNumberFormat="1" applyFont="1" applyAlignment="1">
      <alignment vertical="top" wrapText="1"/>
    </xf>
    <xf numFmtId="3" fontId="5" fillId="0" borderId="0" xfId="0" applyNumberFormat="1" applyFont="1"/>
    <xf numFmtId="0" fontId="5" fillId="0" borderId="1" xfId="0" applyFont="1" applyBorder="1"/>
    <xf numFmtId="0" fontId="5" fillId="0" borderId="2" xfId="0" applyFont="1" applyBorder="1" applyAlignment="1">
      <alignment vertical="top" wrapText="1"/>
    </xf>
    <xf numFmtId="3" fontId="5" fillId="0" borderId="1" xfId="0" applyNumberFormat="1" applyFont="1" applyBorder="1"/>
    <xf numFmtId="1" fontId="5" fillId="0" borderId="1" xfId="0" applyNumberFormat="1" applyFont="1" applyBorder="1"/>
    <xf numFmtId="166" fontId="5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wrapText="1"/>
    </xf>
    <xf numFmtId="165" fontId="4" fillId="0" borderId="0" xfId="0" applyNumberFormat="1" applyFont="1"/>
    <xf numFmtId="166" fontId="4" fillId="0" borderId="0" xfId="0" applyNumberFormat="1" applyFont="1"/>
    <xf numFmtId="0" fontId="6" fillId="0" borderId="0" xfId="0" applyFont="1"/>
    <xf numFmtId="0" fontId="7" fillId="0" borderId="0" xfId="0" applyFont="1" applyAlignment="1">
      <alignment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dati!$F$4</c:f>
              <c:strCache>
                <c:ptCount val="1"/>
                <c:pt idx="0">
                  <c:v>Popolazione totale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dati!$B$5:$B$26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dati!$F$5:$F$26</c:f>
              <c:numCache>
                <c:formatCode>_-* #,##0_-;\-* #,##0_-;_-* "-"??_-;_-@_-</c:formatCode>
                <c:ptCount val="22"/>
                <c:pt idx="0">
                  <c:v>4562491</c:v>
                </c:pt>
                <c:pt idx="1">
                  <c:v>4622493</c:v>
                </c:pt>
                <c:pt idx="2">
                  <c:v>4674934</c:v>
                </c:pt>
                <c:pt idx="3">
                  <c:v>4709768</c:v>
                </c:pt>
                <c:pt idx="4">
                  <c:v>4739367</c:v>
                </c:pt>
                <c:pt idx="5">
                  <c:v>4796062</c:v>
                </c:pt>
                <c:pt idx="6">
                  <c:v>4844339</c:v>
                </c:pt>
                <c:pt idx="7">
                  <c:v>4863372</c:v>
                </c:pt>
                <c:pt idx="8">
                  <c:v>4879606</c:v>
                </c:pt>
                <c:pt idx="9">
                  <c:v>4887328</c:v>
                </c:pt>
                <c:pt idx="10">
                  <c:v>4901415</c:v>
                </c:pt>
                <c:pt idx="11">
                  <c:v>4905712</c:v>
                </c:pt>
                <c:pt idx="12">
                  <c:v>4902694</c:v>
                </c:pt>
                <c:pt idx="13">
                  <c:v>4890648</c:v>
                </c:pt>
                <c:pt idx="14">
                  <c:v>4883373</c:v>
                </c:pt>
                <c:pt idx="15">
                  <c:v>4880936</c:v>
                </c:pt>
                <c:pt idx="16">
                  <c:v>4884590</c:v>
                </c:pt>
                <c:pt idx="17">
                  <c:v>4879133</c:v>
                </c:pt>
                <c:pt idx="18">
                  <c:v>4869830</c:v>
                </c:pt>
                <c:pt idx="19">
                  <c:v>4847745</c:v>
                </c:pt>
                <c:pt idx="20">
                  <c:v>4849553</c:v>
                </c:pt>
                <c:pt idx="21">
                  <c:v>4852216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3E-4315-9368-184688D6C6A9}"/>
            </c:ext>
          </c:extLst>
        </c:ser>
        <c:ser>
          <c:idx val="1"/>
          <c:order val="1"/>
          <c:tx>
            <c:strRef>
              <c:f>dati!$G$4</c:f>
              <c:strCache>
                <c:ptCount val="1"/>
                <c:pt idx="0">
                  <c:v>Popolazione italiana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dati!$B$5:$B$26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dati!$G$5:$G$26</c:f>
              <c:numCache>
                <c:formatCode>0</c:formatCode>
                <c:ptCount val="22"/>
                <c:pt idx="0">
                  <c:v>4383896</c:v>
                </c:pt>
                <c:pt idx="1">
                  <c:v>4389169</c:v>
                </c:pt>
                <c:pt idx="2">
                  <c:v>4394867</c:v>
                </c:pt>
                <c:pt idx="3">
                  <c:v>4398965</c:v>
                </c:pt>
                <c:pt idx="4">
                  <c:v>4403893</c:v>
                </c:pt>
                <c:pt idx="5">
                  <c:v>4408711</c:v>
                </c:pt>
                <c:pt idx="6">
                  <c:v>4411690</c:v>
                </c:pt>
                <c:pt idx="7">
                  <c:v>4412287</c:v>
                </c:pt>
                <c:pt idx="8">
                  <c:v>4413888</c:v>
                </c:pt>
                <c:pt idx="9">
                  <c:v>4412026</c:v>
                </c:pt>
                <c:pt idx="10">
                  <c:v>4405123</c:v>
                </c:pt>
                <c:pt idx="11">
                  <c:v>4402655</c:v>
                </c:pt>
                <c:pt idx="12">
                  <c:v>4405436</c:v>
                </c:pt>
                <c:pt idx="13">
                  <c:v>4408758</c:v>
                </c:pt>
                <c:pt idx="14">
                  <c:v>4415964</c:v>
                </c:pt>
                <c:pt idx="15">
                  <c:v>4412489</c:v>
                </c:pt>
                <c:pt idx="16">
                  <c:v>4402674</c:v>
                </c:pt>
                <c:pt idx="17">
                  <c:v>4393161</c:v>
                </c:pt>
                <c:pt idx="18">
                  <c:v>4360410</c:v>
                </c:pt>
                <c:pt idx="19">
                  <c:v>4354626</c:v>
                </c:pt>
                <c:pt idx="20">
                  <c:v>4351426</c:v>
                </c:pt>
                <c:pt idx="21">
                  <c:v>4351055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3E-4315-9368-184688D6C6A9}"/>
            </c:ext>
          </c:extLst>
        </c:ser>
        <c:ser>
          <c:idx val="2"/>
          <c:order val="2"/>
          <c:tx>
            <c:strRef>
              <c:f>dati!$H$4</c:f>
              <c:strCache>
                <c:ptCount val="1"/>
                <c:pt idx="0">
                  <c:v>Popolazione italiana senza acquisizioni di cittadinanza</c:v>
                </c:pt>
              </c:strCache>
            </c:strRef>
          </c:tx>
          <c:spPr>
            <a:ln w="28575" cap="rnd">
              <a:solidFill>
                <a:schemeClr val="accent4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dati!$B$5:$B$26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dati!$H$5:$H$26</c:f>
              <c:numCache>
                <c:formatCode>_-* #,##0_-;\-* #,##0_-;_-* "-"??_-;_-@_-</c:formatCode>
                <c:ptCount val="22"/>
                <c:pt idx="0">
                  <c:v>4382634</c:v>
                </c:pt>
                <c:pt idx="1">
                  <c:v>4385990</c:v>
                </c:pt>
                <c:pt idx="2">
                  <c:v>4388760</c:v>
                </c:pt>
                <c:pt idx="3">
                  <c:v>4388517</c:v>
                </c:pt>
                <c:pt idx="4">
                  <c:v>4387628</c:v>
                </c:pt>
                <c:pt idx="5">
                  <c:v>4385834</c:v>
                </c:pt>
                <c:pt idx="6">
                  <c:v>4381357</c:v>
                </c:pt>
                <c:pt idx="7">
                  <c:v>4373932</c:v>
                </c:pt>
                <c:pt idx="8">
                  <c:v>4365792</c:v>
                </c:pt>
                <c:pt idx="9">
                  <c:v>4356106</c:v>
                </c:pt>
                <c:pt idx="10">
                  <c:v>4340857</c:v>
                </c:pt>
                <c:pt idx="11">
                  <c:v>4323797</c:v>
                </c:pt>
                <c:pt idx="12">
                  <c:v>4306247</c:v>
                </c:pt>
                <c:pt idx="13">
                  <c:v>4283767</c:v>
                </c:pt>
                <c:pt idx="14">
                  <c:v>4261660</c:v>
                </c:pt>
                <c:pt idx="15">
                  <c:v>4237524</c:v>
                </c:pt>
                <c:pt idx="16">
                  <c:v>4212173</c:v>
                </c:pt>
                <c:pt idx="17">
                  <c:v>4185700</c:v>
                </c:pt>
                <c:pt idx="18">
                  <c:v>4135810</c:v>
                </c:pt>
                <c:pt idx="19">
                  <c:v>4116772</c:v>
                </c:pt>
                <c:pt idx="20">
                  <c:v>4089768</c:v>
                </c:pt>
                <c:pt idx="21">
                  <c:v>4063476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E3E-4315-9368-184688D6C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9176592"/>
        <c:axId val="459177248"/>
      </c:lineChart>
      <c:catAx>
        <c:axId val="45917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9177248"/>
        <c:crosses val="autoZero"/>
        <c:auto val="1"/>
        <c:lblAlgn val="ctr"/>
        <c:lblOffset val="100"/>
        <c:noMultiLvlLbl val="0"/>
      </c:catAx>
      <c:valAx>
        <c:axId val="459177248"/>
        <c:scaling>
          <c:orientation val="minMax"/>
          <c:min val="4000000"/>
        </c:scaling>
        <c:delete val="0"/>
        <c:axPos val="l"/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9176592"/>
        <c:crosses val="autoZero"/>
        <c:crossBetween val="between"/>
        <c:majorUnit val="2000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3</xdr:row>
      <xdr:rowOff>125730</xdr:rowOff>
    </xdr:from>
    <xdr:to>
      <xdr:col>6</xdr:col>
      <xdr:colOff>609600</xdr:colOff>
      <xdr:row>18</xdr:row>
      <xdr:rowOff>38100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F5B5111-5298-4FC7-A253-967608924D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9F678-4614-46ED-B941-8300C8039832}">
  <dimension ref="B2:K26"/>
  <sheetViews>
    <sheetView showGridLines="0" tabSelected="1" workbookViewId="0">
      <selection activeCell="F48" sqref="F48"/>
    </sheetView>
  </sheetViews>
  <sheetFormatPr defaultColWidth="8.85546875" defaultRowHeight="14.25" x14ac:dyDescent="0.2"/>
  <cols>
    <col min="1" max="1" width="8.85546875" style="6"/>
    <col min="2" max="2" width="14.42578125" style="6" customWidth="1"/>
    <col min="3" max="3" width="10.85546875" style="6" customWidth="1"/>
    <col min="4" max="6" width="8.85546875" style="6"/>
    <col min="7" max="7" width="9.42578125" style="6" bestFit="1" customWidth="1"/>
    <col min="8" max="8" width="12.28515625" style="6" customWidth="1"/>
    <col min="9" max="9" width="9.42578125" style="6" customWidth="1"/>
    <col min="10" max="16384" width="8.85546875" style="6"/>
  </cols>
  <sheetData>
    <row r="2" spans="2:11" x14ac:dyDescent="0.2">
      <c r="B2" s="1" t="s">
        <v>9</v>
      </c>
    </row>
    <row r="3" spans="2:11" x14ac:dyDescent="0.2">
      <c r="K3" s="1"/>
    </row>
    <row r="4" spans="2:11" s="17" customFormat="1" x14ac:dyDescent="0.2">
      <c r="I4" s="5"/>
    </row>
    <row r="5" spans="2:11" x14ac:dyDescent="0.2">
      <c r="I5" s="18"/>
    </row>
    <row r="6" spans="2:11" x14ac:dyDescent="0.2">
      <c r="I6" s="18"/>
    </row>
    <row r="7" spans="2:11" x14ac:dyDescent="0.2">
      <c r="I7" s="18"/>
    </row>
    <row r="8" spans="2:11" x14ac:dyDescent="0.2">
      <c r="I8" s="18"/>
    </row>
    <row r="9" spans="2:11" x14ac:dyDescent="0.2">
      <c r="I9" s="18"/>
    </row>
    <row r="10" spans="2:11" x14ac:dyDescent="0.2">
      <c r="I10" s="18"/>
    </row>
    <row r="11" spans="2:11" x14ac:dyDescent="0.2">
      <c r="I11" s="18"/>
    </row>
    <row r="12" spans="2:11" x14ac:dyDescent="0.2">
      <c r="I12" s="18"/>
    </row>
    <row r="13" spans="2:11" x14ac:dyDescent="0.2">
      <c r="I13" s="18"/>
    </row>
    <row r="14" spans="2:11" x14ac:dyDescent="0.2">
      <c r="I14" s="18"/>
    </row>
    <row r="15" spans="2:11" x14ac:dyDescent="0.2">
      <c r="I15" s="18"/>
    </row>
    <row r="16" spans="2:11" x14ac:dyDescent="0.2">
      <c r="I16" s="18"/>
    </row>
    <row r="17" spans="2:11" x14ac:dyDescent="0.2">
      <c r="I17" s="18"/>
    </row>
    <row r="18" spans="2:11" x14ac:dyDescent="0.2">
      <c r="I18" s="18"/>
    </row>
    <row r="19" spans="2:11" x14ac:dyDescent="0.2">
      <c r="I19" s="18"/>
    </row>
    <row r="20" spans="2:11" x14ac:dyDescent="0.2">
      <c r="B20" s="20" t="s">
        <v>7</v>
      </c>
      <c r="I20" s="18"/>
      <c r="K20" s="19"/>
    </row>
    <row r="21" spans="2:11" x14ac:dyDescent="0.2">
      <c r="B21" s="21" t="s">
        <v>8</v>
      </c>
      <c r="I21" s="18"/>
      <c r="K21" s="18"/>
    </row>
    <row r="22" spans="2:11" x14ac:dyDescent="0.2">
      <c r="I22" s="18"/>
    </row>
    <row r="23" spans="2:11" x14ac:dyDescent="0.2">
      <c r="I23" s="18"/>
    </row>
    <row r="24" spans="2:11" x14ac:dyDescent="0.2">
      <c r="I24" s="18"/>
    </row>
    <row r="25" spans="2:11" x14ac:dyDescent="0.2">
      <c r="I25" s="18"/>
    </row>
    <row r="26" spans="2:11" x14ac:dyDescent="0.2">
      <c r="I26" s="18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8397B-B013-4ABA-9819-AA9A0DC0B9D4}">
  <dimension ref="B2:H29"/>
  <sheetViews>
    <sheetView workbookViewId="0">
      <selection activeCell="B2" sqref="B2"/>
    </sheetView>
  </sheetViews>
  <sheetFormatPr defaultColWidth="8.85546875" defaultRowHeight="12" x14ac:dyDescent="0.2"/>
  <cols>
    <col min="1" max="1" width="8.85546875" style="8"/>
    <col min="2" max="3" width="9" style="8" bestFit="1" customWidth="1"/>
    <col min="4" max="4" width="10.140625" style="8" customWidth="1"/>
    <col min="5" max="5" width="10.5703125" style="8" customWidth="1"/>
    <col min="6" max="6" width="9.42578125" style="8" customWidth="1"/>
    <col min="7" max="7" width="10" style="8" customWidth="1"/>
    <col min="8" max="8" width="11" style="8" bestFit="1" customWidth="1"/>
    <col min="9" max="16384" width="8.85546875" style="8"/>
  </cols>
  <sheetData>
    <row r="2" spans="2:8" x14ac:dyDescent="0.2">
      <c r="B2" s="1" t="s">
        <v>3</v>
      </c>
    </row>
    <row r="3" spans="2:8" x14ac:dyDescent="0.2">
      <c r="B3" s="12"/>
      <c r="C3" s="12"/>
      <c r="D3" s="12"/>
      <c r="E3" s="12"/>
      <c r="F3" s="12"/>
      <c r="G3" s="12"/>
      <c r="H3" s="12"/>
    </row>
    <row r="4" spans="2:8" ht="72" x14ac:dyDescent="0.2">
      <c r="B4" s="7"/>
      <c r="C4" s="13" t="s">
        <v>0</v>
      </c>
      <c r="D4" s="13" t="s">
        <v>1</v>
      </c>
      <c r="E4" s="13" t="s">
        <v>2</v>
      </c>
      <c r="F4" s="13" t="s">
        <v>4</v>
      </c>
      <c r="G4" s="13" t="s">
        <v>5</v>
      </c>
      <c r="H4" s="13" t="s">
        <v>6</v>
      </c>
    </row>
    <row r="5" spans="2:8" x14ac:dyDescent="0.2">
      <c r="B5" s="8">
        <v>2002</v>
      </c>
      <c r="C5" s="8">
        <v>178595</v>
      </c>
      <c r="D5" s="2">
        <v>1262</v>
      </c>
      <c r="E5" s="2">
        <f>D5</f>
        <v>1262</v>
      </c>
      <c r="F5" s="2">
        <v>4562491</v>
      </c>
      <c r="G5" s="9">
        <f t="shared" ref="G5:G26" si="0">F5-C5</f>
        <v>4383896</v>
      </c>
      <c r="H5" s="10">
        <f t="shared" ref="H5:H26" si="1">G5-E5</f>
        <v>4382634</v>
      </c>
    </row>
    <row r="6" spans="2:8" x14ac:dyDescent="0.2">
      <c r="B6" s="8">
        <v>2003</v>
      </c>
      <c r="C6" s="8">
        <v>233324</v>
      </c>
      <c r="D6" s="2">
        <v>1917</v>
      </c>
      <c r="E6" s="2">
        <f t="shared" ref="E6:E26" si="2">E5+D6</f>
        <v>3179</v>
      </c>
      <c r="F6" s="2">
        <v>4622493</v>
      </c>
      <c r="G6" s="9">
        <f t="shared" si="0"/>
        <v>4389169</v>
      </c>
      <c r="H6" s="10">
        <f t="shared" si="1"/>
        <v>4385990</v>
      </c>
    </row>
    <row r="7" spans="2:8" x14ac:dyDescent="0.2">
      <c r="B7" s="8">
        <v>2004</v>
      </c>
      <c r="C7" s="8">
        <v>280067</v>
      </c>
      <c r="D7" s="2">
        <v>2928</v>
      </c>
      <c r="E7" s="2">
        <f t="shared" si="2"/>
        <v>6107</v>
      </c>
      <c r="F7" s="2">
        <v>4674934</v>
      </c>
      <c r="G7" s="9">
        <f t="shared" si="0"/>
        <v>4394867</v>
      </c>
      <c r="H7" s="10">
        <f t="shared" si="1"/>
        <v>4388760</v>
      </c>
    </row>
    <row r="8" spans="2:8" x14ac:dyDescent="0.2">
      <c r="B8" s="8">
        <v>2005</v>
      </c>
      <c r="C8" s="8">
        <v>310803</v>
      </c>
      <c r="D8" s="2">
        <v>4341</v>
      </c>
      <c r="E8" s="2">
        <f t="shared" si="2"/>
        <v>10448</v>
      </c>
      <c r="F8" s="2">
        <v>4709768</v>
      </c>
      <c r="G8" s="9">
        <f t="shared" si="0"/>
        <v>4398965</v>
      </c>
      <c r="H8" s="10">
        <f t="shared" si="1"/>
        <v>4388517</v>
      </c>
    </row>
    <row r="9" spans="2:8" x14ac:dyDescent="0.2">
      <c r="B9" s="8">
        <v>2006</v>
      </c>
      <c r="C9" s="8">
        <v>335474</v>
      </c>
      <c r="D9" s="2">
        <v>5817</v>
      </c>
      <c r="E9" s="2">
        <f t="shared" si="2"/>
        <v>16265</v>
      </c>
      <c r="F9" s="2">
        <v>4739367</v>
      </c>
      <c r="G9" s="9">
        <f t="shared" si="0"/>
        <v>4403893</v>
      </c>
      <c r="H9" s="10">
        <f t="shared" si="1"/>
        <v>4387628</v>
      </c>
    </row>
    <row r="10" spans="2:8" x14ac:dyDescent="0.2">
      <c r="B10" s="8">
        <v>2007</v>
      </c>
      <c r="C10" s="8">
        <v>387351</v>
      </c>
      <c r="D10" s="2">
        <v>6612</v>
      </c>
      <c r="E10" s="2">
        <f t="shared" si="2"/>
        <v>22877</v>
      </c>
      <c r="F10" s="2">
        <v>4796062</v>
      </c>
      <c r="G10" s="9">
        <f t="shared" si="0"/>
        <v>4408711</v>
      </c>
      <c r="H10" s="10">
        <f t="shared" si="1"/>
        <v>4385834</v>
      </c>
    </row>
    <row r="11" spans="2:8" x14ac:dyDescent="0.2">
      <c r="B11" s="8">
        <v>2008</v>
      </c>
      <c r="C11" s="8">
        <v>432649</v>
      </c>
      <c r="D11" s="2">
        <v>7456</v>
      </c>
      <c r="E11" s="2">
        <f t="shared" si="2"/>
        <v>30333</v>
      </c>
      <c r="F11" s="2">
        <v>4844339</v>
      </c>
      <c r="G11" s="9">
        <f t="shared" si="0"/>
        <v>4411690</v>
      </c>
      <c r="H11" s="10">
        <f t="shared" si="1"/>
        <v>4381357</v>
      </c>
    </row>
    <row r="12" spans="2:8" x14ac:dyDescent="0.2">
      <c r="B12" s="8">
        <v>2009</v>
      </c>
      <c r="C12" s="8">
        <v>451085</v>
      </c>
      <c r="D12" s="2">
        <v>8022</v>
      </c>
      <c r="E12" s="2">
        <f t="shared" si="2"/>
        <v>38355</v>
      </c>
      <c r="F12" s="2">
        <v>4863372</v>
      </c>
      <c r="G12" s="9">
        <f t="shared" si="0"/>
        <v>4412287</v>
      </c>
      <c r="H12" s="10">
        <f t="shared" si="1"/>
        <v>4373932</v>
      </c>
    </row>
    <row r="13" spans="2:8" x14ac:dyDescent="0.2">
      <c r="B13" s="8">
        <v>2010</v>
      </c>
      <c r="C13" s="8">
        <v>465718</v>
      </c>
      <c r="D13" s="2">
        <v>9741</v>
      </c>
      <c r="E13" s="2">
        <f t="shared" si="2"/>
        <v>48096</v>
      </c>
      <c r="F13" s="2">
        <v>4879606</v>
      </c>
      <c r="G13" s="9">
        <f t="shared" si="0"/>
        <v>4413888</v>
      </c>
      <c r="H13" s="10">
        <f t="shared" si="1"/>
        <v>4365792</v>
      </c>
    </row>
    <row r="14" spans="2:8" x14ac:dyDescent="0.2">
      <c r="B14" s="8">
        <v>2011</v>
      </c>
      <c r="C14" s="8">
        <v>475302</v>
      </c>
      <c r="D14" s="2">
        <f>6391+1433</f>
        <v>7824</v>
      </c>
      <c r="E14" s="2">
        <f t="shared" si="2"/>
        <v>55920</v>
      </c>
      <c r="F14" s="2">
        <v>4887328</v>
      </c>
      <c r="G14" s="9">
        <f t="shared" si="0"/>
        <v>4412026</v>
      </c>
      <c r="H14" s="10">
        <f t="shared" si="1"/>
        <v>4356106</v>
      </c>
    </row>
    <row r="15" spans="2:8" x14ac:dyDescent="0.2">
      <c r="B15" s="8">
        <v>2012</v>
      </c>
      <c r="C15" s="8">
        <v>496292</v>
      </c>
      <c r="D15" s="2">
        <v>8346</v>
      </c>
      <c r="E15" s="2">
        <f t="shared" si="2"/>
        <v>64266</v>
      </c>
      <c r="F15" s="2">
        <v>4901415</v>
      </c>
      <c r="G15" s="9">
        <f t="shared" si="0"/>
        <v>4405123</v>
      </c>
      <c r="H15" s="10">
        <f t="shared" si="1"/>
        <v>4340857</v>
      </c>
    </row>
    <row r="16" spans="2:8" x14ac:dyDescent="0.2">
      <c r="B16" s="8">
        <v>2013</v>
      </c>
      <c r="C16" s="8">
        <v>503057</v>
      </c>
      <c r="D16" s="2">
        <v>14592</v>
      </c>
      <c r="E16" s="2">
        <f t="shared" si="2"/>
        <v>78858</v>
      </c>
      <c r="F16" s="2">
        <v>4905712</v>
      </c>
      <c r="G16" s="9">
        <f t="shared" si="0"/>
        <v>4402655</v>
      </c>
      <c r="H16" s="10">
        <f t="shared" si="1"/>
        <v>4323797</v>
      </c>
    </row>
    <row r="17" spans="2:8" x14ac:dyDescent="0.2">
      <c r="B17" s="8">
        <v>2014</v>
      </c>
      <c r="C17" s="8">
        <v>497258</v>
      </c>
      <c r="D17" s="2">
        <v>20331</v>
      </c>
      <c r="E17" s="2">
        <f t="shared" si="2"/>
        <v>99189</v>
      </c>
      <c r="F17" s="2">
        <v>4902694</v>
      </c>
      <c r="G17" s="9">
        <f t="shared" si="0"/>
        <v>4405436</v>
      </c>
      <c r="H17" s="10">
        <f t="shared" si="1"/>
        <v>4306247</v>
      </c>
    </row>
    <row r="18" spans="2:8" x14ac:dyDescent="0.2">
      <c r="B18" s="8">
        <v>2015</v>
      </c>
      <c r="C18" s="8">
        <v>481890</v>
      </c>
      <c r="D18" s="2">
        <v>25802</v>
      </c>
      <c r="E18" s="2">
        <f t="shared" si="2"/>
        <v>124991</v>
      </c>
      <c r="F18" s="2">
        <v>4890648</v>
      </c>
      <c r="G18" s="9">
        <f t="shared" si="0"/>
        <v>4408758</v>
      </c>
      <c r="H18" s="10">
        <f t="shared" si="1"/>
        <v>4283767</v>
      </c>
    </row>
    <row r="19" spans="2:8" x14ac:dyDescent="0.2">
      <c r="B19" s="8">
        <v>2016</v>
      </c>
      <c r="C19" s="8">
        <v>467409</v>
      </c>
      <c r="D19" s="2">
        <v>29313</v>
      </c>
      <c r="E19" s="2">
        <f t="shared" si="2"/>
        <v>154304</v>
      </c>
      <c r="F19" s="2">
        <v>4883373</v>
      </c>
      <c r="G19" s="9">
        <f t="shared" si="0"/>
        <v>4415964</v>
      </c>
      <c r="H19" s="10">
        <f t="shared" si="1"/>
        <v>4261660</v>
      </c>
    </row>
    <row r="20" spans="2:8" x14ac:dyDescent="0.2">
      <c r="B20" s="8">
        <v>2017</v>
      </c>
      <c r="C20" s="8">
        <v>468447</v>
      </c>
      <c r="D20" s="2">
        <v>20661</v>
      </c>
      <c r="E20" s="2">
        <f t="shared" si="2"/>
        <v>174965</v>
      </c>
      <c r="F20" s="2">
        <v>4880936</v>
      </c>
      <c r="G20" s="9">
        <f t="shared" si="0"/>
        <v>4412489</v>
      </c>
      <c r="H20" s="10">
        <f t="shared" si="1"/>
        <v>4237524</v>
      </c>
    </row>
    <row r="21" spans="2:8" x14ac:dyDescent="0.2">
      <c r="B21" s="8">
        <v>2018</v>
      </c>
      <c r="C21" s="8">
        <v>481916</v>
      </c>
      <c r="D21" s="3">
        <v>15536</v>
      </c>
      <c r="E21" s="2">
        <f t="shared" si="2"/>
        <v>190501</v>
      </c>
      <c r="F21" s="3">
        <v>4884590</v>
      </c>
      <c r="G21" s="9">
        <f t="shared" si="0"/>
        <v>4402674</v>
      </c>
      <c r="H21" s="10">
        <f t="shared" si="1"/>
        <v>4212173</v>
      </c>
    </row>
    <row r="22" spans="2:8" x14ac:dyDescent="0.2">
      <c r="B22" s="8">
        <v>2019</v>
      </c>
      <c r="C22" s="11">
        <v>485972</v>
      </c>
      <c r="D22" s="3">
        <v>16960</v>
      </c>
      <c r="E22" s="2">
        <f t="shared" si="2"/>
        <v>207461</v>
      </c>
      <c r="F22" s="3">
        <v>4879133</v>
      </c>
      <c r="G22" s="9">
        <f t="shared" si="0"/>
        <v>4393161</v>
      </c>
      <c r="H22" s="10">
        <f t="shared" si="1"/>
        <v>4185700</v>
      </c>
    </row>
    <row r="23" spans="2:8" x14ac:dyDescent="0.2">
      <c r="B23" s="8">
        <v>2020</v>
      </c>
      <c r="C23" s="11">
        <v>509420</v>
      </c>
      <c r="D23" s="3">
        <v>17139</v>
      </c>
      <c r="E23" s="2">
        <f t="shared" si="2"/>
        <v>224600</v>
      </c>
      <c r="F23" s="3">
        <v>4869830</v>
      </c>
      <c r="G23" s="9">
        <f t="shared" si="0"/>
        <v>4360410</v>
      </c>
      <c r="H23" s="10">
        <f t="shared" si="1"/>
        <v>4135810</v>
      </c>
    </row>
    <row r="24" spans="2:8" x14ac:dyDescent="0.2">
      <c r="B24" s="8">
        <v>2021</v>
      </c>
      <c r="C24" s="11">
        <v>493119</v>
      </c>
      <c r="D24" s="3">
        <v>13254</v>
      </c>
      <c r="E24" s="2">
        <f t="shared" si="2"/>
        <v>237854</v>
      </c>
      <c r="F24" s="3">
        <v>4847745</v>
      </c>
      <c r="G24" s="9">
        <f t="shared" si="0"/>
        <v>4354626</v>
      </c>
      <c r="H24" s="10">
        <f t="shared" si="1"/>
        <v>4116772</v>
      </c>
    </row>
    <row r="25" spans="2:8" x14ac:dyDescent="0.2">
      <c r="B25" s="8">
        <v>2022</v>
      </c>
      <c r="C25" s="11">
        <v>498127</v>
      </c>
      <c r="D25" s="3">
        <v>23804</v>
      </c>
      <c r="E25" s="2">
        <f t="shared" si="2"/>
        <v>261658</v>
      </c>
      <c r="F25" s="3">
        <v>4849553</v>
      </c>
      <c r="G25" s="9">
        <f t="shared" si="0"/>
        <v>4351426</v>
      </c>
      <c r="H25" s="10">
        <f t="shared" si="1"/>
        <v>4089768</v>
      </c>
    </row>
    <row r="26" spans="2:8" x14ac:dyDescent="0.2">
      <c r="B26" s="12">
        <v>2023</v>
      </c>
      <c r="C26" s="14">
        <v>501161</v>
      </c>
      <c r="D26" s="4">
        <v>25921</v>
      </c>
      <c r="E26" s="4">
        <f t="shared" si="2"/>
        <v>287579</v>
      </c>
      <c r="F26" s="4">
        <v>4852216</v>
      </c>
      <c r="G26" s="15">
        <f t="shared" si="0"/>
        <v>4351055</v>
      </c>
      <c r="H26" s="16">
        <f t="shared" si="1"/>
        <v>4063476</v>
      </c>
    </row>
    <row r="28" spans="2:8" x14ac:dyDescent="0.2">
      <c r="B28" s="20" t="s">
        <v>7</v>
      </c>
    </row>
    <row r="29" spans="2:8" x14ac:dyDescent="0.2">
      <c r="B29" s="21" t="s">
        <v>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3.1.23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Federico Bonandini</cp:lastModifiedBy>
  <dcterms:created xsi:type="dcterms:W3CDTF">2025-05-21T09:31:19Z</dcterms:created>
  <dcterms:modified xsi:type="dcterms:W3CDTF">2025-05-23T11:00:38Z</dcterms:modified>
</cp:coreProperties>
</file>