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2120" windowHeight="8190" activeTab="1"/>
  </bookViews>
  <sheets>
    <sheet name="datiFig3.9" sheetId="1" r:id="rId1"/>
    <sheet name="Fig.2.9" sheetId="2" r:id="rId2"/>
  </sheets>
  <definedNames>
    <definedName name="_xlnm.Print_Area" localSheetId="1">'Fig.2.9'!#REF!</definedName>
  </definedNames>
  <calcPr fullCalcOnLoad="1"/>
</workbook>
</file>

<file path=xl/sharedStrings.xml><?xml version="1.0" encoding="utf-8"?>
<sst xmlns="http://schemas.openxmlformats.org/spreadsheetml/2006/main" count="80" uniqueCount="32">
  <si>
    <t>Esportazioni venete del settore manifatturiero in base al contenuto di tecnologia</t>
  </si>
  <si>
    <t>contenuto_tecnologico</t>
  </si>
  <si>
    <t>esp_1998</t>
  </si>
  <si>
    <t>esp_1999</t>
  </si>
  <si>
    <t>esp_2000</t>
  </si>
  <si>
    <t>esp_2001</t>
  </si>
  <si>
    <t>esp_2002</t>
  </si>
  <si>
    <t>esp_2003</t>
  </si>
  <si>
    <t>esp_2004</t>
  </si>
  <si>
    <t>TOTALE</t>
  </si>
  <si>
    <t>BASSO</t>
  </si>
  <si>
    <t>MEDIO-ALTO</t>
  </si>
  <si>
    <t>MEDIO-BASSO</t>
  </si>
  <si>
    <t>ALTO</t>
  </si>
  <si>
    <t>HIRADTV</t>
  </si>
  <si>
    <t>HIMEDEQ</t>
  </si>
  <si>
    <t>HIMACUF</t>
  </si>
  <si>
    <t>HIFARMA</t>
  </si>
  <si>
    <t>HIAEREI</t>
  </si>
  <si>
    <t>Apparecchi radio e TV</t>
  </si>
  <si>
    <t>App. medicali, di precisione, strum. ottici e orologi</t>
  </si>
  <si>
    <t>Attrezz. per ufficio e computer</t>
  </si>
  <si>
    <t>Farmaceutico</t>
  </si>
  <si>
    <t>Aeronautica e aerospaziale</t>
  </si>
  <si>
    <t xml:space="preserve">(*) Classificazione Ocse (2003) basata sui valori mediani della distribuzione della spesa in R&amp;S in rapporto </t>
  </si>
  <si>
    <t xml:space="preserve">    al valore aggiunto in ciascun settore  economico considerato e per dodici paesi appartenenti nel 1999.</t>
  </si>
  <si>
    <t>Quota 1998</t>
  </si>
  <si>
    <t>esp_2005</t>
  </si>
  <si>
    <t>Quota 2005</t>
  </si>
  <si>
    <t>Var.% annua</t>
  </si>
  <si>
    <t>Fonte: Elaborazioni Regione Veneto - Direzione Sistema Statistico Regionale su dati Istat</t>
  </si>
  <si>
    <t>Fig.2.9 - Quota percentuale delle esportazioni venete di prodotti ad alta tecnologia (*) sul totale del settore - Anni 1999:2005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</si>
</sst>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9"/>
      <color indexed="9"/>
      <name val="Arial"/>
      <family val="0"/>
    </font>
    <font>
      <b/>
      <sz val="9"/>
      <color indexed="54"/>
      <name val="Arial"/>
      <family val="0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'Fig.2.9'!$I$65</c:f>
              <c:strCache>
                <c:ptCount val="1"/>
                <c:pt idx="0">
                  <c:v>Apparecchi radio e TV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'Fig.2.9'!$E$50:$J$50</c:f>
              <c:numCache/>
            </c:numRef>
          </c:cat>
          <c:val>
            <c:numRef>
              <c:f>'Fig.2.9'!$E$51:$J$51</c:f>
              <c:numCache/>
            </c:numRef>
          </c:val>
        </c:ser>
        <c:ser>
          <c:idx val="1"/>
          <c:order val="1"/>
          <c:tx>
            <c:strRef>
              <c:f>'Fig.2.9'!$I$66</c:f>
              <c:strCache>
                <c:ptCount val="1"/>
                <c:pt idx="0">
                  <c:v>App. medicali, di precisione, strum. ottici e orologi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'Fig.2.9'!$E$50:$J$50</c:f>
              <c:numCache/>
            </c:numRef>
          </c:cat>
          <c:val>
            <c:numRef>
              <c:f>'Fig.2.9'!$E$52:$J$52</c:f>
              <c:numCache/>
            </c:numRef>
          </c:val>
        </c:ser>
        <c:ser>
          <c:idx val="2"/>
          <c:order val="2"/>
          <c:tx>
            <c:strRef>
              <c:f>'Fig.2.9'!$I$67</c:f>
              <c:strCache>
                <c:ptCount val="1"/>
                <c:pt idx="0">
                  <c:v>Attrezz. per ufficio e computer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'Fig.2.9'!$E$50:$J$50</c:f>
              <c:numCache/>
            </c:numRef>
          </c:cat>
          <c:val>
            <c:numRef>
              <c:f>'Fig.2.9'!$E$53:$J$53</c:f>
              <c:numCache/>
            </c:numRef>
          </c:val>
        </c:ser>
        <c:ser>
          <c:idx val="3"/>
          <c:order val="3"/>
          <c:tx>
            <c:strRef>
              <c:f>'Fig.2.9'!$I$68</c:f>
              <c:strCache>
                <c:ptCount val="1"/>
                <c:pt idx="0">
                  <c:v>Farmaceutico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'Fig.2.9'!$E$50:$J$50</c:f>
              <c:numCache/>
            </c:numRef>
          </c:cat>
          <c:val>
            <c:numRef>
              <c:f>'Fig.2.9'!$E$54:$J$54</c:f>
              <c:numCache/>
            </c:numRef>
          </c:val>
        </c:ser>
        <c:ser>
          <c:idx val="4"/>
          <c:order val="4"/>
          <c:tx>
            <c:strRef>
              <c:f>'Fig.2.9'!$I$69</c:f>
              <c:strCache>
                <c:ptCount val="1"/>
                <c:pt idx="0">
                  <c:v>Aeronautica e aerospaziale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'Fig.2.9'!$E$50:$J$50</c:f>
              <c:numCache/>
            </c:numRef>
          </c:cat>
          <c:val>
            <c:numRef>
              <c:f>'Fig.2.9'!$E$55:$J$55</c:f>
              <c:numCache/>
            </c:numRef>
          </c:val>
        </c:ser>
        <c:overlap val="-20"/>
        <c:axId val="55370556"/>
        <c:axId val="28572957"/>
      </c:bar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72957"/>
        <c:crosses val="autoZero"/>
        <c:auto val="1"/>
        <c:lblOffset val="100"/>
        <c:noMultiLvlLbl val="0"/>
      </c:catAx>
      <c:valAx>
        <c:axId val="28572957"/>
        <c:scaling>
          <c:orientation val="minMax"/>
          <c:max val="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705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75"/>
          <c:y val="0.74225"/>
          <c:w val="0.63625"/>
          <c:h val="0.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7</xdr:col>
      <xdr:colOff>0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609600" y="35242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B27" sqref="B27"/>
    </sheetView>
  </sheetViews>
  <sheetFormatPr defaultColWidth="9.140625" defaultRowHeight="12.75"/>
  <cols>
    <col min="1" max="1" width="14.140625" style="0" customWidth="1"/>
    <col min="2" max="9" width="13.421875" style="0" bestFit="1" customWidth="1"/>
    <col min="10" max="10" width="10.57421875" style="0" bestFit="1" customWidth="1"/>
  </cols>
  <sheetData>
    <row r="1" ht="12.75">
      <c r="A1" t="s">
        <v>0</v>
      </c>
    </row>
    <row r="4" spans="1:11" ht="12.7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27</v>
      </c>
      <c r="J4">
        <v>1998</v>
      </c>
      <c r="K4">
        <v>2005</v>
      </c>
    </row>
    <row r="5" spans="1:11" ht="12.75">
      <c r="A5" s="3" t="s">
        <v>9</v>
      </c>
      <c r="B5" s="4">
        <v>30058834250</v>
      </c>
      <c r="C5" s="4">
        <v>31672787554</v>
      </c>
      <c r="D5" s="4">
        <v>36754381605</v>
      </c>
      <c r="E5" s="4">
        <v>38694406112</v>
      </c>
      <c r="F5" s="4">
        <v>38988058772</v>
      </c>
      <c r="G5" s="4">
        <v>37153957212</v>
      </c>
      <c r="H5" s="4">
        <v>39646937416</v>
      </c>
      <c r="I5" s="4">
        <v>38979106964</v>
      </c>
      <c r="J5" s="5">
        <v>100</v>
      </c>
      <c r="K5" s="5">
        <f>I5/I$5*100</f>
        <v>100</v>
      </c>
    </row>
    <row r="6" spans="1:13" ht="12.75">
      <c r="A6" s="3" t="s">
        <v>10</v>
      </c>
      <c r="B6" s="4">
        <v>13429164197</v>
      </c>
      <c r="C6" s="4">
        <v>13941504018</v>
      </c>
      <c r="D6" s="4">
        <v>15816580503</v>
      </c>
      <c r="E6" s="4">
        <v>17210298752</v>
      </c>
      <c r="F6" s="4">
        <v>16983612282</v>
      </c>
      <c r="G6" s="4">
        <v>15683469548</v>
      </c>
      <c r="H6" s="4">
        <v>16266521017</v>
      </c>
      <c r="I6" s="4">
        <v>15280242172</v>
      </c>
      <c r="J6" s="5">
        <v>44.67626417348504</v>
      </c>
      <c r="K6" s="5">
        <f>I6/I$5*100</f>
        <v>39.20110890717019</v>
      </c>
      <c r="L6" s="5"/>
      <c r="M6" s="5"/>
    </row>
    <row r="7" spans="1:13" ht="12.75">
      <c r="A7" s="3" t="s">
        <v>11</v>
      </c>
      <c r="B7" s="4">
        <v>9854753803</v>
      </c>
      <c r="C7" s="4">
        <v>10301153704</v>
      </c>
      <c r="D7" s="4">
        <v>11721292234</v>
      </c>
      <c r="E7" s="4">
        <v>12261009571</v>
      </c>
      <c r="F7" s="4">
        <v>12069220829</v>
      </c>
      <c r="G7" s="4">
        <v>12059852487</v>
      </c>
      <c r="H7" s="4">
        <v>13149754589</v>
      </c>
      <c r="I7" s="4">
        <v>13424048283</v>
      </c>
      <c r="J7" s="5">
        <v>32.784883542181944</v>
      </c>
      <c r="K7" s="5">
        <f>I7/I$5*100</f>
        <v>34.43908629153067</v>
      </c>
      <c r="L7" s="5"/>
      <c r="M7" s="5"/>
    </row>
    <row r="8" spans="1:13" ht="12.75">
      <c r="A8" s="3" t="s">
        <v>12</v>
      </c>
      <c r="B8" s="4">
        <v>4890641632</v>
      </c>
      <c r="C8" s="4">
        <v>5192441727</v>
      </c>
      <c r="D8" s="4">
        <v>5846152593</v>
      </c>
      <c r="E8" s="4">
        <v>5887728274</v>
      </c>
      <c r="F8" s="4">
        <v>5984470251</v>
      </c>
      <c r="G8" s="4">
        <v>5916987536</v>
      </c>
      <c r="H8" s="4">
        <v>6810072019</v>
      </c>
      <c r="I8" s="4">
        <v>7044780144</v>
      </c>
      <c r="J8" s="5">
        <v>16.270230546282747</v>
      </c>
      <c r="K8" s="5">
        <f>I8/I$5*100</f>
        <v>18.073220996331084</v>
      </c>
      <c r="L8" s="5"/>
      <c r="M8" s="5"/>
    </row>
    <row r="9" spans="1:13" ht="12.75">
      <c r="A9" s="3" t="s">
        <v>13</v>
      </c>
      <c r="B9" s="4">
        <v>1884274618</v>
      </c>
      <c r="C9" s="4">
        <v>2237688105</v>
      </c>
      <c r="D9" s="4">
        <v>3370356275</v>
      </c>
      <c r="E9" s="4">
        <v>3335369515</v>
      </c>
      <c r="F9" s="4">
        <v>3950755410</v>
      </c>
      <c r="G9" s="4">
        <v>3493647641</v>
      </c>
      <c r="H9" s="4">
        <v>3420589791</v>
      </c>
      <c r="I9" s="4">
        <v>3230036365</v>
      </c>
      <c r="J9" s="5">
        <v>6.26862173805027</v>
      </c>
      <c r="K9" s="5">
        <f>I9/I$5*100</f>
        <v>8.286583804968057</v>
      </c>
      <c r="L9" s="5"/>
      <c r="M9" s="5"/>
    </row>
    <row r="11" spans="10:11" ht="12.75">
      <c r="J11" t="s">
        <v>28</v>
      </c>
      <c r="K11" t="s">
        <v>26</v>
      </c>
    </row>
    <row r="12" spans="1:11" ht="12.75">
      <c r="A12" s="3" t="s">
        <v>14</v>
      </c>
      <c r="B12" s="4">
        <v>145754900</v>
      </c>
      <c r="C12" s="4">
        <v>178274078</v>
      </c>
      <c r="D12" s="4">
        <v>176315918</v>
      </c>
      <c r="E12" s="4">
        <v>183264969</v>
      </c>
      <c r="F12" s="4">
        <v>300657137</v>
      </c>
      <c r="G12" s="4">
        <v>235635909</v>
      </c>
      <c r="H12" s="4">
        <v>394153484</v>
      </c>
      <c r="I12" s="4">
        <v>313789811</v>
      </c>
      <c r="J12" s="5">
        <f>I12/I$9*100</f>
        <v>9.7147454561243</v>
      </c>
      <c r="K12" s="5">
        <f>B12/B$9*100</f>
        <v>7.735332132993792</v>
      </c>
    </row>
    <row r="13" spans="1:11" ht="12.75">
      <c r="A13" s="3" t="s">
        <v>15</v>
      </c>
      <c r="B13" s="4">
        <v>1284461788</v>
      </c>
      <c r="C13" s="4">
        <v>1295639332</v>
      </c>
      <c r="D13" s="4">
        <v>1699123814</v>
      </c>
      <c r="E13" s="4">
        <v>1846458954</v>
      </c>
      <c r="F13" s="4">
        <v>1848473329</v>
      </c>
      <c r="G13" s="4">
        <v>1828050453</v>
      </c>
      <c r="H13" s="4">
        <v>1919631292</v>
      </c>
      <c r="I13" s="4">
        <v>2072254201</v>
      </c>
      <c r="J13" s="5">
        <f>I13/I$9*100</f>
        <v>64.15575451268953</v>
      </c>
      <c r="K13" s="5">
        <f>B13/B$9*100</f>
        <v>68.16744097329872</v>
      </c>
    </row>
    <row r="14" spans="1:11" ht="12.75">
      <c r="A14" s="3" t="s">
        <v>16</v>
      </c>
      <c r="B14" s="4">
        <v>59653909</v>
      </c>
      <c r="C14" s="4">
        <v>77112878</v>
      </c>
      <c r="D14" s="4">
        <v>87438898</v>
      </c>
      <c r="E14" s="4">
        <v>90160142</v>
      </c>
      <c r="F14" s="4">
        <v>91789411</v>
      </c>
      <c r="G14" s="4">
        <v>84216111</v>
      </c>
      <c r="H14" s="4">
        <v>92698109</v>
      </c>
      <c r="I14" s="4">
        <v>111674641</v>
      </c>
      <c r="J14" s="5">
        <f>I14/I$9*100</f>
        <v>3.457380301041905</v>
      </c>
      <c r="K14" s="5">
        <f>B14/B$9*100</f>
        <v>3.1658818958840316</v>
      </c>
    </row>
    <row r="15" spans="1:11" ht="12.75">
      <c r="A15" s="3" t="s">
        <v>17</v>
      </c>
      <c r="B15" s="4">
        <v>334348011</v>
      </c>
      <c r="C15" s="4">
        <v>510402705</v>
      </c>
      <c r="D15" s="4">
        <v>394903315</v>
      </c>
      <c r="E15" s="4">
        <v>403597803</v>
      </c>
      <c r="F15" s="4">
        <v>659990570</v>
      </c>
      <c r="G15" s="4">
        <v>790068989</v>
      </c>
      <c r="H15" s="4">
        <v>457822674</v>
      </c>
      <c r="I15" s="4">
        <v>444945136</v>
      </c>
      <c r="J15" s="5">
        <f>I15/I$9*100</f>
        <v>13.775236118742582</v>
      </c>
      <c r="K15" s="5">
        <f>B15/B$9*100</f>
        <v>17.744123271950798</v>
      </c>
    </row>
    <row r="16" spans="1:11" ht="12.75">
      <c r="A16" s="3" t="s">
        <v>18</v>
      </c>
      <c r="B16" s="4">
        <v>60056010</v>
      </c>
      <c r="C16" s="4">
        <v>176259112</v>
      </c>
      <c r="D16" s="4">
        <v>1012574330</v>
      </c>
      <c r="E16" s="4">
        <v>811887647</v>
      </c>
      <c r="F16" s="4">
        <v>1049844963</v>
      </c>
      <c r="G16" s="4">
        <v>555676179</v>
      </c>
      <c r="H16" s="4">
        <v>556284232</v>
      </c>
      <c r="I16" s="4">
        <v>287372576</v>
      </c>
      <c r="J16" s="5">
        <f>I16/I$9*100</f>
        <v>8.896883611401694</v>
      </c>
      <c r="K16" s="5">
        <f>B16/B$9*100</f>
        <v>3.1872217258726563</v>
      </c>
    </row>
    <row r="17" spans="2:11" ht="12.75">
      <c r="B17" s="2">
        <v>1998</v>
      </c>
      <c r="C17" s="2">
        <v>1999</v>
      </c>
      <c r="D17" s="2">
        <v>2000</v>
      </c>
      <c r="E17" s="2">
        <v>2001</v>
      </c>
      <c r="F17" s="2">
        <v>2002</v>
      </c>
      <c r="G17" s="2">
        <v>2003</v>
      </c>
      <c r="H17" s="2">
        <v>2004</v>
      </c>
      <c r="I17" s="2">
        <v>2005</v>
      </c>
      <c r="J17" s="5">
        <f>SUM(J12:J16)</f>
        <v>100.00000000000001</v>
      </c>
      <c r="K17" s="5">
        <f>SUM(K12:K16)</f>
        <v>100</v>
      </c>
    </row>
    <row r="18" spans="1:9" ht="12.75">
      <c r="A18" s="3" t="s">
        <v>14</v>
      </c>
      <c r="B18" s="5">
        <f>B12/B$9*100</f>
        <v>7.735332132993792</v>
      </c>
      <c r="C18" s="5">
        <f aca="true" t="shared" si="0" ref="C18:I18">C12/C$9*100</f>
        <v>7.9668867882729355</v>
      </c>
      <c r="D18" s="5">
        <f t="shared" si="0"/>
        <v>5.231373291537257</v>
      </c>
      <c r="E18" s="5">
        <f t="shared" si="0"/>
        <v>5.494592673339823</v>
      </c>
      <c r="F18" s="5">
        <f t="shared" si="0"/>
        <v>7.610117706578044</v>
      </c>
      <c r="G18" s="5">
        <f t="shared" si="0"/>
        <v>6.7446958941902055</v>
      </c>
      <c r="H18" s="5">
        <f t="shared" si="0"/>
        <v>11.522968496165987</v>
      </c>
      <c r="I18" s="5">
        <f t="shared" si="0"/>
        <v>9.7147454561243</v>
      </c>
    </row>
    <row r="19" spans="1:9" ht="12.75">
      <c r="A19" s="3" t="s">
        <v>15</v>
      </c>
      <c r="B19" s="5">
        <f aca="true" t="shared" si="1" ref="B19:I22">B13/B$9*100</f>
        <v>68.16744097329872</v>
      </c>
      <c r="C19" s="5">
        <f t="shared" si="1"/>
        <v>57.900800791002105</v>
      </c>
      <c r="D19" s="5">
        <f t="shared" si="1"/>
        <v>50.41377454969505</v>
      </c>
      <c r="E19" s="5">
        <f t="shared" si="1"/>
        <v>55.359951744357176</v>
      </c>
      <c r="F19" s="5">
        <f t="shared" si="1"/>
        <v>46.787845289567045</v>
      </c>
      <c r="G19" s="5">
        <f t="shared" si="1"/>
        <v>52.324980674832744</v>
      </c>
      <c r="H19" s="5">
        <f t="shared" si="1"/>
        <v>56.11989186925571</v>
      </c>
      <c r="I19" s="5">
        <f t="shared" si="1"/>
        <v>64.15575451268953</v>
      </c>
    </row>
    <row r="20" spans="1:9" ht="12.75">
      <c r="A20" s="3" t="s">
        <v>16</v>
      </c>
      <c r="B20" s="5">
        <f t="shared" si="1"/>
        <v>3.1658818958840316</v>
      </c>
      <c r="C20" s="5">
        <f t="shared" si="1"/>
        <v>3.4460958981591405</v>
      </c>
      <c r="D20" s="5">
        <f t="shared" si="1"/>
        <v>2.594351779620094</v>
      </c>
      <c r="E20" s="5">
        <f t="shared" si="1"/>
        <v>2.703153026809385</v>
      </c>
      <c r="F20" s="5">
        <f t="shared" si="1"/>
        <v>2.3233382346997784</v>
      </c>
      <c r="G20" s="5">
        <f t="shared" si="1"/>
        <v>2.410549650504952</v>
      </c>
      <c r="H20" s="5">
        <f t="shared" si="1"/>
        <v>2.71000367374949</v>
      </c>
      <c r="I20" s="5">
        <f t="shared" si="1"/>
        <v>3.457380301041905</v>
      </c>
    </row>
    <row r="21" spans="1:9" ht="12.75">
      <c r="A21" s="3" t="s">
        <v>17</v>
      </c>
      <c r="B21" s="5">
        <f t="shared" si="1"/>
        <v>17.744123271950798</v>
      </c>
      <c r="C21" s="5">
        <f t="shared" si="1"/>
        <v>22.809376510494523</v>
      </c>
      <c r="D21" s="5">
        <f t="shared" si="1"/>
        <v>11.716960545958898</v>
      </c>
      <c r="E21" s="5">
        <f t="shared" si="1"/>
        <v>12.100542419210784</v>
      </c>
      <c r="F21" s="5">
        <f t="shared" si="1"/>
        <v>16.705427228662582</v>
      </c>
      <c r="G21" s="5">
        <f t="shared" si="1"/>
        <v>22.614443990518048</v>
      </c>
      <c r="H21" s="5">
        <f t="shared" si="1"/>
        <v>13.384319721838287</v>
      </c>
      <c r="I21" s="5">
        <f t="shared" si="1"/>
        <v>13.775236118742582</v>
      </c>
    </row>
    <row r="22" spans="1:9" ht="12.75">
      <c r="A22" s="3" t="s">
        <v>18</v>
      </c>
      <c r="B22" s="5">
        <f t="shared" si="1"/>
        <v>3.1872217258726563</v>
      </c>
      <c r="C22" s="5">
        <f t="shared" si="1"/>
        <v>7.876840012071298</v>
      </c>
      <c r="D22" s="5">
        <f t="shared" si="1"/>
        <v>30.043539833188703</v>
      </c>
      <c r="E22" s="5">
        <f t="shared" si="1"/>
        <v>24.34176013628283</v>
      </c>
      <c r="F22" s="5">
        <f t="shared" si="1"/>
        <v>26.573271540492556</v>
      </c>
      <c r="G22" s="5">
        <f t="shared" si="1"/>
        <v>15.905329789954054</v>
      </c>
      <c r="H22" s="5">
        <f t="shared" si="1"/>
        <v>16.262816238990524</v>
      </c>
      <c r="I22" s="5">
        <f t="shared" si="1"/>
        <v>8.896883611401694</v>
      </c>
    </row>
    <row r="24" ht="12.75">
      <c r="A24" t="s">
        <v>29</v>
      </c>
    </row>
    <row r="25" spans="2:8" ht="12.75">
      <c r="B25" s="2">
        <v>1999</v>
      </c>
      <c r="C25" s="2">
        <v>2000</v>
      </c>
      <c r="D25" s="2">
        <v>2001</v>
      </c>
      <c r="E25" s="2">
        <v>2002</v>
      </c>
      <c r="F25" s="2">
        <v>2003</v>
      </c>
      <c r="G25" s="2">
        <v>2004</v>
      </c>
      <c r="H25" s="2">
        <v>2005</v>
      </c>
    </row>
    <row r="26" spans="1:8" ht="12.75">
      <c r="A26" s="3" t="s">
        <v>14</v>
      </c>
      <c r="B26" s="5">
        <f>(C12-B12)/B12*100</f>
        <v>22.310864334578117</v>
      </c>
      <c r="C26" s="5">
        <f aca="true" t="shared" si="2" ref="C26:H26">(D12-C12)/C12*100</f>
        <v>-1.098398612949214</v>
      </c>
      <c r="D26" s="5">
        <f t="shared" si="2"/>
        <v>3.9412499329754223</v>
      </c>
      <c r="E26" s="5">
        <f t="shared" si="2"/>
        <v>64.05597787758336</v>
      </c>
      <c r="F26" s="5">
        <f t="shared" si="2"/>
        <v>-21.626371038050564</v>
      </c>
      <c r="G26" s="5">
        <f t="shared" si="2"/>
        <v>67.27224881501401</v>
      </c>
      <c r="H26" s="5">
        <f t="shared" si="2"/>
        <v>-20.388928745331096</v>
      </c>
    </row>
    <row r="27" spans="1:8" ht="12.75">
      <c r="A27" s="3" t="s">
        <v>15</v>
      </c>
      <c r="B27" s="5">
        <f>(C13-B13)/B13*100</f>
        <v>0.8702122635663803</v>
      </c>
      <c r="C27" s="5">
        <f aca="true" t="shared" si="3" ref="C27:H28">(D13-C13)/C13*100</f>
        <v>31.141728414277566</v>
      </c>
      <c r="D27" s="5">
        <f t="shared" si="3"/>
        <v>8.671242129974644</v>
      </c>
      <c r="E27" s="5">
        <f t="shared" si="3"/>
        <v>0.10909394956417752</v>
      </c>
      <c r="F27" s="5">
        <f t="shared" si="3"/>
        <v>-1.1048509967438107</v>
      </c>
      <c r="G27" s="5">
        <f t="shared" si="3"/>
        <v>5.009754454517783</v>
      </c>
      <c r="H27" s="5">
        <f t="shared" si="3"/>
        <v>7.950636647571381</v>
      </c>
    </row>
    <row r="28" spans="1:8" ht="12.75">
      <c r="A28" s="3" t="s">
        <v>16</v>
      </c>
      <c r="B28" s="5">
        <f>(C14-B14)/B14*100</f>
        <v>29.267099663158703</v>
      </c>
      <c r="C28" s="5">
        <f t="shared" si="3"/>
        <v>13.390785388661023</v>
      </c>
      <c r="D28" s="5">
        <f t="shared" si="3"/>
        <v>3.1121663953267116</v>
      </c>
      <c r="E28" s="5">
        <f t="shared" si="3"/>
        <v>1.8070834449218147</v>
      </c>
      <c r="F28" s="5">
        <f t="shared" si="3"/>
        <v>-8.25073384554129</v>
      </c>
      <c r="G28" s="5">
        <f t="shared" si="3"/>
        <v>10.07170468842951</v>
      </c>
      <c r="H28" s="5">
        <f t="shared" si="3"/>
        <v>20.471325903746322</v>
      </c>
    </row>
    <row r="29" spans="1:8" ht="12.75">
      <c r="A29" s="3" t="s">
        <v>17</v>
      </c>
      <c r="B29" s="5">
        <f aca="true" t="shared" si="4" ref="B29:H29">(C15-B15)/B15*100</f>
        <v>52.65612122932593</v>
      </c>
      <c r="C29" s="5">
        <f t="shared" si="4"/>
        <v>-22.629070901965537</v>
      </c>
      <c r="D29" s="5">
        <f t="shared" si="4"/>
        <v>2.2016751112864172</v>
      </c>
      <c r="E29" s="5">
        <f t="shared" si="4"/>
        <v>63.52679947566513</v>
      </c>
      <c r="F29" s="5">
        <f t="shared" si="4"/>
        <v>19.709132965339187</v>
      </c>
      <c r="G29" s="5">
        <f t="shared" si="4"/>
        <v>-42.05282318706474</v>
      </c>
      <c r="H29" s="5">
        <f t="shared" si="4"/>
        <v>-2.812778556266962</v>
      </c>
    </row>
    <row r="30" spans="1:8" ht="12.75">
      <c r="A30" s="3" t="s">
        <v>18</v>
      </c>
      <c r="B30" s="5">
        <f aca="true" t="shared" si="5" ref="B30:H30">(C16-B16)/B16*100</f>
        <v>193.4912126196862</v>
      </c>
      <c r="C30" s="5">
        <f t="shared" si="5"/>
        <v>474.48055791861697</v>
      </c>
      <c r="D30" s="5">
        <f t="shared" si="5"/>
        <v>-19.819451970503735</v>
      </c>
      <c r="E30" s="5">
        <f t="shared" si="5"/>
        <v>29.309143559367396</v>
      </c>
      <c r="F30" s="5">
        <f t="shared" si="5"/>
        <v>-47.07064389658838</v>
      </c>
      <c r="G30" s="5">
        <f t="shared" si="5"/>
        <v>0.10942578123364184</v>
      </c>
      <c r="H30" s="5">
        <f t="shared" si="5"/>
        <v>-48.34069357551015</v>
      </c>
    </row>
    <row r="32" ht="12.75">
      <c r="H32" t="s">
        <v>19</v>
      </c>
    </row>
    <row r="33" ht="12.75">
      <c r="H33" t="s">
        <v>20</v>
      </c>
    </row>
    <row r="34" ht="12.75">
      <c r="H34" t="s">
        <v>21</v>
      </c>
    </row>
    <row r="35" ht="12.75">
      <c r="H35" t="s">
        <v>22</v>
      </c>
    </row>
    <row r="36" ht="12.75">
      <c r="H36" t="s">
        <v>23</v>
      </c>
    </row>
  </sheetData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9"/>
  <sheetViews>
    <sheetView tabSelected="1" workbookViewId="0" topLeftCell="A1">
      <selection activeCell="K38" sqref="K38"/>
    </sheetView>
  </sheetViews>
  <sheetFormatPr defaultColWidth="9.140625" defaultRowHeight="12.75"/>
  <cols>
    <col min="2" max="2" width="26.00390625" style="0" customWidth="1"/>
    <col min="3" max="3" width="20.140625" style="0" customWidth="1"/>
    <col min="4" max="9" width="13.421875" style="0" bestFit="1" customWidth="1"/>
    <col min="10" max="10" width="13.57421875" style="0" customWidth="1"/>
    <col min="11" max="11" width="13.421875" style="0" bestFit="1" customWidth="1"/>
    <col min="12" max="12" width="10.57421875" style="0" bestFit="1" customWidth="1"/>
    <col min="13" max="13" width="10.421875" style="0" customWidth="1"/>
  </cols>
  <sheetData>
    <row r="2" ht="12.75">
      <c r="B2" s="7" t="s">
        <v>31</v>
      </c>
    </row>
    <row r="28" ht="12.75">
      <c r="B28" s="6" t="s">
        <v>24</v>
      </c>
    </row>
    <row r="29" ht="12.75">
      <c r="B29" s="6" t="s">
        <v>25</v>
      </c>
    </row>
    <row r="30" ht="12.75">
      <c r="B30" s="6" t="s">
        <v>30</v>
      </c>
    </row>
    <row r="35" ht="12.75">
      <c r="B35" s="11" t="s">
        <v>0</v>
      </c>
    </row>
    <row r="37" spans="2:12" ht="12.75"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27</v>
      </c>
      <c r="K37">
        <v>1998</v>
      </c>
      <c r="L37">
        <v>2005</v>
      </c>
    </row>
    <row r="38" spans="2:12" ht="12.75">
      <c r="B38" s="8" t="s">
        <v>9</v>
      </c>
      <c r="C38" s="4">
        <v>30058834250</v>
      </c>
      <c r="D38" s="4">
        <v>31672787554</v>
      </c>
      <c r="E38" s="4">
        <v>36754381605</v>
      </c>
      <c r="F38" s="4">
        <v>38694406112</v>
      </c>
      <c r="G38" s="4">
        <v>38988058772</v>
      </c>
      <c r="H38" s="4">
        <v>37153957212</v>
      </c>
      <c r="I38" s="4">
        <v>39646937416</v>
      </c>
      <c r="J38" s="4">
        <v>38979106964</v>
      </c>
      <c r="K38" s="5">
        <v>100</v>
      </c>
      <c r="L38" s="5">
        <v>100</v>
      </c>
    </row>
    <row r="39" spans="2:12" ht="12.75">
      <c r="B39" s="8" t="s">
        <v>10</v>
      </c>
      <c r="C39" s="4">
        <v>13429164197</v>
      </c>
      <c r="D39" s="4">
        <v>13941504018</v>
      </c>
      <c r="E39" s="4">
        <v>15816580503</v>
      </c>
      <c r="F39" s="4">
        <v>17210298752</v>
      </c>
      <c r="G39" s="4">
        <v>16983612282</v>
      </c>
      <c r="H39" s="4">
        <v>15683469548</v>
      </c>
      <c r="I39" s="4">
        <v>16266521017</v>
      </c>
      <c r="J39" s="4">
        <v>15280242172</v>
      </c>
      <c r="K39" s="5">
        <v>44.67626417348504</v>
      </c>
      <c r="L39" s="5">
        <v>39.20110890717019</v>
      </c>
    </row>
    <row r="40" spans="2:12" ht="12.75">
      <c r="B40" s="8" t="s">
        <v>11</v>
      </c>
      <c r="C40" s="4">
        <v>9854753803</v>
      </c>
      <c r="D40" s="4">
        <v>10301153704</v>
      </c>
      <c r="E40" s="4">
        <v>11721292234</v>
      </c>
      <c r="F40" s="4">
        <v>12261009571</v>
      </c>
      <c r="G40" s="4">
        <v>12069220829</v>
      </c>
      <c r="H40" s="4">
        <v>12059852487</v>
      </c>
      <c r="I40" s="4">
        <v>13149754589</v>
      </c>
      <c r="J40" s="4">
        <v>13424048283</v>
      </c>
      <c r="K40" s="5">
        <v>32.784883542181944</v>
      </c>
      <c r="L40" s="5">
        <v>34.43908629153067</v>
      </c>
    </row>
    <row r="41" spans="2:12" ht="12.75">
      <c r="B41" s="8" t="s">
        <v>12</v>
      </c>
      <c r="C41" s="4">
        <v>4890641632</v>
      </c>
      <c r="D41" s="4">
        <v>5192441727</v>
      </c>
      <c r="E41" s="4">
        <v>5846152593</v>
      </c>
      <c r="F41" s="4">
        <v>5887728274</v>
      </c>
      <c r="G41" s="4">
        <v>5984470251</v>
      </c>
      <c r="H41" s="4">
        <v>5916987536</v>
      </c>
      <c r="I41" s="4">
        <v>6810072019</v>
      </c>
      <c r="J41" s="4">
        <v>7044780144</v>
      </c>
      <c r="K41" s="5">
        <v>16.270230546282747</v>
      </c>
      <c r="L41" s="5">
        <v>18.073220996331084</v>
      </c>
    </row>
    <row r="42" spans="2:12" ht="12.75">
      <c r="B42" s="8" t="s">
        <v>13</v>
      </c>
      <c r="C42" s="4">
        <v>1884274618</v>
      </c>
      <c r="D42" s="4">
        <v>2237688105</v>
      </c>
      <c r="E42" s="4">
        <v>3370356275</v>
      </c>
      <c r="F42" s="4">
        <v>3335369515</v>
      </c>
      <c r="G42" s="4">
        <v>3950755410</v>
      </c>
      <c r="H42" s="4">
        <v>3493647641</v>
      </c>
      <c r="I42" s="4">
        <v>3420589791</v>
      </c>
      <c r="J42" s="4">
        <v>3230036365</v>
      </c>
      <c r="K42" s="5">
        <v>6.26862173805027</v>
      </c>
      <c r="L42" s="5">
        <v>8.286583804968057</v>
      </c>
    </row>
    <row r="43" ht="12.75">
      <c r="B43" s="9"/>
    </row>
    <row r="44" spans="2:12" ht="12.75">
      <c r="B44" s="9"/>
      <c r="K44" t="s">
        <v>28</v>
      </c>
      <c r="L44" t="s">
        <v>26</v>
      </c>
    </row>
    <row r="45" spans="2:12" ht="12.75">
      <c r="B45" s="8" t="s">
        <v>14</v>
      </c>
      <c r="C45" s="4">
        <v>145754900</v>
      </c>
      <c r="D45" s="4">
        <v>178274078</v>
      </c>
      <c r="E45" s="4">
        <v>176315918</v>
      </c>
      <c r="F45" s="4">
        <v>183264969</v>
      </c>
      <c r="G45" s="4">
        <v>300657137</v>
      </c>
      <c r="H45" s="4">
        <v>235635909</v>
      </c>
      <c r="I45" s="4">
        <v>394153484</v>
      </c>
      <c r="J45" s="4">
        <v>313789811</v>
      </c>
      <c r="K45" s="5">
        <v>9.7147454561243</v>
      </c>
      <c r="L45" s="5">
        <v>7.735332132993792</v>
      </c>
    </row>
    <row r="46" spans="2:12" ht="12.75">
      <c r="B46" s="8" t="s">
        <v>15</v>
      </c>
      <c r="C46" s="4">
        <v>1284461788</v>
      </c>
      <c r="D46" s="4">
        <v>1295639332</v>
      </c>
      <c r="E46" s="4">
        <v>1699123814</v>
      </c>
      <c r="F46" s="4">
        <v>1846458954</v>
      </c>
      <c r="G46" s="4">
        <v>1848473329</v>
      </c>
      <c r="H46" s="4">
        <v>1828050453</v>
      </c>
      <c r="I46" s="4">
        <v>1919631292</v>
      </c>
      <c r="J46" s="4">
        <v>2072254201</v>
      </c>
      <c r="K46" s="5">
        <v>64.15575451268953</v>
      </c>
      <c r="L46" s="5">
        <v>68.16744097329872</v>
      </c>
    </row>
    <row r="47" spans="2:12" ht="12.75">
      <c r="B47" s="8" t="s">
        <v>16</v>
      </c>
      <c r="C47" s="4">
        <v>59653909</v>
      </c>
      <c r="D47" s="4">
        <v>77112878</v>
      </c>
      <c r="E47" s="4">
        <v>87438898</v>
      </c>
      <c r="F47" s="4">
        <v>90160142</v>
      </c>
      <c r="G47" s="4">
        <v>91789411</v>
      </c>
      <c r="H47" s="4">
        <v>84216111</v>
      </c>
      <c r="I47" s="4">
        <v>92698109</v>
      </c>
      <c r="J47" s="4">
        <v>111674641</v>
      </c>
      <c r="K47" s="5">
        <v>3.457380301041905</v>
      </c>
      <c r="L47" s="5">
        <v>3.1658818958840316</v>
      </c>
    </row>
    <row r="48" spans="2:12" ht="12.75">
      <c r="B48" s="8" t="s">
        <v>17</v>
      </c>
      <c r="C48" s="4">
        <v>334348011</v>
      </c>
      <c r="D48" s="4">
        <v>510402705</v>
      </c>
      <c r="E48" s="4">
        <v>394903315</v>
      </c>
      <c r="F48" s="4">
        <v>403597803</v>
      </c>
      <c r="G48" s="4">
        <v>659990570</v>
      </c>
      <c r="H48" s="4">
        <v>790068989</v>
      </c>
      <c r="I48" s="4">
        <v>457822674</v>
      </c>
      <c r="J48" s="4">
        <v>444945136</v>
      </c>
      <c r="K48" s="5">
        <v>13.775236118742582</v>
      </c>
      <c r="L48" s="5">
        <v>17.744123271950798</v>
      </c>
    </row>
    <row r="49" spans="2:12" ht="12.75">
      <c r="B49" s="8" t="s">
        <v>18</v>
      </c>
      <c r="C49" s="4">
        <v>60056010</v>
      </c>
      <c r="D49" s="4">
        <v>176259112</v>
      </c>
      <c r="E49" s="4">
        <v>1012574330</v>
      </c>
      <c r="F49" s="4">
        <v>811887647</v>
      </c>
      <c r="G49" s="4">
        <v>1049844963</v>
      </c>
      <c r="H49" s="4">
        <v>555676179</v>
      </c>
      <c r="I49" s="4">
        <v>556284232</v>
      </c>
      <c r="J49" s="4">
        <v>287372576</v>
      </c>
      <c r="K49" s="5">
        <v>8.896883611401694</v>
      </c>
      <c r="L49" s="5">
        <v>3.1872217258726563</v>
      </c>
    </row>
    <row r="50" spans="2:12" ht="12.75">
      <c r="B50" s="9"/>
      <c r="C50" s="2">
        <v>1998</v>
      </c>
      <c r="D50" s="2">
        <v>1999</v>
      </c>
      <c r="E50" s="2">
        <v>2000</v>
      </c>
      <c r="F50" s="2">
        <v>2001</v>
      </c>
      <c r="G50" s="2">
        <v>2002</v>
      </c>
      <c r="H50" s="2">
        <v>2003</v>
      </c>
      <c r="I50" s="2">
        <v>2004</v>
      </c>
      <c r="J50" s="2">
        <v>2005</v>
      </c>
      <c r="K50" s="5">
        <v>100</v>
      </c>
      <c r="L50" s="5">
        <v>100</v>
      </c>
    </row>
    <row r="51" spans="2:10" ht="12.75">
      <c r="B51" s="8" t="s">
        <v>14</v>
      </c>
      <c r="C51" s="5">
        <v>7.735332132993792</v>
      </c>
      <c r="D51" s="5">
        <v>7.9668867882729355</v>
      </c>
      <c r="E51" s="5">
        <v>5.231373291537257</v>
      </c>
      <c r="F51" s="5">
        <v>5.494592673339823</v>
      </c>
      <c r="G51" s="5">
        <v>7.610117706578044</v>
      </c>
      <c r="H51" s="5">
        <v>6.7446958941902055</v>
      </c>
      <c r="I51" s="5">
        <v>11.522968496165987</v>
      </c>
      <c r="J51" s="5">
        <v>9.7147454561243</v>
      </c>
    </row>
    <row r="52" spans="2:10" ht="12.75">
      <c r="B52" s="8" t="s">
        <v>15</v>
      </c>
      <c r="C52" s="5">
        <v>68.16744097329872</v>
      </c>
      <c r="D52" s="5">
        <v>57.900800791002105</v>
      </c>
      <c r="E52" s="5">
        <v>50.41377454969505</v>
      </c>
      <c r="F52" s="5">
        <v>55.359951744357176</v>
      </c>
      <c r="G52" s="5">
        <v>46.787845289567045</v>
      </c>
      <c r="H52" s="5">
        <v>52.324980674832744</v>
      </c>
      <c r="I52" s="5">
        <v>56.11989186925571</v>
      </c>
      <c r="J52" s="5">
        <v>64.15575451268953</v>
      </c>
    </row>
    <row r="53" spans="2:10" ht="12.75">
      <c r="B53" s="8" t="s">
        <v>16</v>
      </c>
      <c r="C53" s="5">
        <v>3.1658818958840316</v>
      </c>
      <c r="D53" s="5">
        <v>3.4460958981591405</v>
      </c>
      <c r="E53" s="5">
        <v>2.594351779620094</v>
      </c>
      <c r="F53" s="5">
        <v>2.703153026809385</v>
      </c>
      <c r="G53" s="5">
        <v>2.3233382346997784</v>
      </c>
      <c r="H53" s="5">
        <v>2.410549650504952</v>
      </c>
      <c r="I53" s="5">
        <v>2.71000367374949</v>
      </c>
      <c r="J53" s="5">
        <v>3.457380301041905</v>
      </c>
    </row>
    <row r="54" spans="2:10" ht="12.75">
      <c r="B54" s="8" t="s">
        <v>17</v>
      </c>
      <c r="C54" s="5">
        <v>17.744123271950798</v>
      </c>
      <c r="D54" s="5">
        <v>22.809376510494523</v>
      </c>
      <c r="E54" s="5">
        <v>11.716960545958898</v>
      </c>
      <c r="F54" s="5">
        <v>12.100542419210784</v>
      </c>
      <c r="G54" s="5">
        <v>16.705427228662582</v>
      </c>
      <c r="H54" s="5">
        <v>22.614443990518048</v>
      </c>
      <c r="I54" s="5">
        <v>13.384319721838287</v>
      </c>
      <c r="J54" s="5">
        <v>13.775236118742582</v>
      </c>
    </row>
    <row r="55" spans="2:10" ht="12.75">
      <c r="B55" s="8" t="s">
        <v>18</v>
      </c>
      <c r="C55" s="5">
        <v>3.1872217258726563</v>
      </c>
      <c r="D55" s="5">
        <v>7.876840012071298</v>
      </c>
      <c r="E55" s="5">
        <v>30.043539833188703</v>
      </c>
      <c r="F55" s="5">
        <v>24.34176013628283</v>
      </c>
      <c r="G55" s="5">
        <v>26.573271540492556</v>
      </c>
      <c r="H55" s="5">
        <v>15.905329789954054</v>
      </c>
      <c r="I55" s="5">
        <v>16.262816238990524</v>
      </c>
      <c r="J55" s="5">
        <v>8.896883611401694</v>
      </c>
    </row>
    <row r="56" ht="12.75">
      <c r="B56" s="9"/>
    </row>
    <row r="57" ht="12.75">
      <c r="B57" s="10" t="s">
        <v>29</v>
      </c>
    </row>
    <row r="58" spans="2:9" ht="12.75">
      <c r="B58" s="9"/>
      <c r="C58" s="2">
        <v>1999</v>
      </c>
      <c r="D58" s="2">
        <v>2000</v>
      </c>
      <c r="E58" s="2">
        <v>2001</v>
      </c>
      <c r="F58" s="2">
        <v>2002</v>
      </c>
      <c r="G58" s="2">
        <v>2003</v>
      </c>
      <c r="H58" s="2">
        <v>2004</v>
      </c>
      <c r="I58" s="2">
        <v>2005</v>
      </c>
    </row>
    <row r="59" spans="2:9" ht="12.75">
      <c r="B59" s="8" t="s">
        <v>14</v>
      </c>
      <c r="C59" s="5">
        <v>22.310864334578117</v>
      </c>
      <c r="D59" s="5">
        <v>-1.098398612949214</v>
      </c>
      <c r="E59" s="5">
        <v>3.9412499329754223</v>
      </c>
      <c r="F59" s="5">
        <v>64.05597787758336</v>
      </c>
      <c r="G59" s="5">
        <v>-21.626371038050564</v>
      </c>
      <c r="H59" s="5">
        <v>67.27224881501401</v>
      </c>
      <c r="I59" s="5">
        <v>-20.388928745331096</v>
      </c>
    </row>
    <row r="60" spans="2:9" ht="12.75">
      <c r="B60" s="8" t="s">
        <v>15</v>
      </c>
      <c r="C60" s="5">
        <v>0.8702122635663803</v>
      </c>
      <c r="D60" s="5">
        <v>31.141728414277566</v>
      </c>
      <c r="E60" s="5">
        <v>8.671242129974644</v>
      </c>
      <c r="F60" s="5">
        <v>0.10909394956417752</v>
      </c>
      <c r="G60" s="5">
        <v>-1.1048509967438107</v>
      </c>
      <c r="H60" s="5">
        <v>5.009754454517783</v>
      </c>
      <c r="I60" s="5">
        <v>7.950636647571381</v>
      </c>
    </row>
    <row r="61" spans="2:9" ht="12.75">
      <c r="B61" s="8" t="s">
        <v>16</v>
      </c>
      <c r="C61" s="5">
        <v>29.267099663158703</v>
      </c>
      <c r="D61" s="5">
        <v>13.390785388661023</v>
      </c>
      <c r="E61" s="5">
        <v>3.1121663953267116</v>
      </c>
      <c r="F61" s="5">
        <v>1.8070834449218147</v>
      </c>
      <c r="G61" s="5">
        <v>-8.25073384554129</v>
      </c>
      <c r="H61" s="5">
        <v>10.07170468842951</v>
      </c>
      <c r="I61" s="5">
        <v>20.471325903746322</v>
      </c>
    </row>
    <row r="62" spans="2:9" ht="12.75">
      <c r="B62" s="8" t="s">
        <v>17</v>
      </c>
      <c r="C62" s="5">
        <v>52.65612122932593</v>
      </c>
      <c r="D62" s="5">
        <v>-22.629070901965537</v>
      </c>
      <c r="E62" s="5">
        <v>2.2016751112864172</v>
      </c>
      <c r="F62" s="5">
        <v>63.52679947566513</v>
      </c>
      <c r="G62" s="5">
        <v>19.709132965339187</v>
      </c>
      <c r="H62" s="5">
        <v>-42.05282318706474</v>
      </c>
      <c r="I62" s="5">
        <v>-2.812778556266962</v>
      </c>
    </row>
    <row r="63" spans="2:9" ht="12.75">
      <c r="B63" s="8" t="s">
        <v>18</v>
      </c>
      <c r="C63" s="5">
        <v>193.4912126196862</v>
      </c>
      <c r="D63" s="5">
        <v>474.48055791861697</v>
      </c>
      <c r="E63" s="5">
        <v>-19.819451970503735</v>
      </c>
      <c r="F63" s="5">
        <v>29.309143559367396</v>
      </c>
      <c r="G63" s="5">
        <v>-47.07064389658838</v>
      </c>
      <c r="H63" s="5">
        <v>0.10942578123364184</v>
      </c>
      <c r="I63" s="5">
        <v>-48.34069357551015</v>
      </c>
    </row>
    <row r="65" ht="12.75">
      <c r="I65" t="s">
        <v>19</v>
      </c>
    </row>
    <row r="66" ht="12.75">
      <c r="I66" t="s">
        <v>20</v>
      </c>
    </row>
    <row r="67" ht="12.75">
      <c r="I67" t="s">
        <v>21</v>
      </c>
    </row>
    <row r="68" ht="12.75">
      <c r="I68" t="s">
        <v>22</v>
      </c>
    </row>
    <row r="69" ht="12.75">
      <c r="I69" t="s">
        <v>23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2006-05-08T13:29:35Z</cp:lastPrinted>
  <dcterms:created xsi:type="dcterms:W3CDTF">2005-05-18T09:25:42Z</dcterms:created>
  <dcterms:modified xsi:type="dcterms:W3CDTF">2006-07-04T10:56:22Z</dcterms:modified>
  <cp:category/>
  <cp:version/>
  <cp:contentType/>
  <cp:contentStatus/>
</cp:coreProperties>
</file>