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46" windowWidth="12120" windowHeight="8580" activeTab="0"/>
  </bookViews>
  <sheets>
    <sheet name="Fig.1.6" sheetId="1" r:id="rId1"/>
  </sheets>
  <definedNames>
    <definedName name="_xlnm.Print_Area" localSheetId="0">'Fig.1.6'!$B$2:$J$36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<sst xmlns="http://schemas.openxmlformats.org/spreadsheetml/2006/main" count="29" uniqueCount="16">
  <si>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01/00</t>
  </si>
  <si>
    <t>02/01</t>
  </si>
  <si>
    <t>03/02</t>
  </si>
  <si>
    <t>04/03</t>
  </si>
  <si>
    <t>05/04</t>
  </si>
  <si>
    <t>06/05</t>
  </si>
  <si>
    <t>07/06</t>
  </si>
  <si>
    <t>Agricoltura</t>
  </si>
  <si>
    <t>Servizi</t>
  </si>
  <si>
    <t>Costruzioni</t>
  </si>
  <si>
    <t>08/07</t>
  </si>
  <si>
    <t>Fonte: Elaborazioni Regione Veneto - Direzione Sistema Statistico Regionale su dati Istat e previsioni Prometeia</t>
  </si>
  <si>
    <t>Fig.1.6 - Variazioni percentuali del valore aggiunto nelle costruzioni a prezzi costanti. Veneto e Italia - Anni 2000:2007</t>
  </si>
  <si>
    <t>Variazioni percentuali del valore aggiunto a prezzi costanti. Veneto - Anni 2000:2007</t>
  </si>
  <si>
    <t>Industria in senso stretto</t>
  </si>
  <si>
    <t>Variazioni percentuali del valore aggiunto a prezzi costanti. Italia - Anni 2000:2007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</si>
</sst>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166" fontId="7" fillId="0" borderId="0" xfId="0" applyNumberFormat="1" applyFont="1" applyAlignment="1" applyProtection="1">
      <alignment/>
      <protection locked="0"/>
    </xf>
    <xf numFmtId="164" fontId="8" fillId="0" borderId="0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6" fillId="0" borderId="1" xfId="0" applyFont="1" applyFill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6" fillId="0" borderId="5" xfId="0" applyFont="1" applyFill="1" applyBorder="1" applyAlignment="1">
      <alignment/>
    </xf>
    <xf numFmtId="164" fontId="6" fillId="0" borderId="3" xfId="0" applyNumberFormat="1" applyFont="1" applyBorder="1" applyAlignment="1">
      <alignment horizontal="right"/>
    </xf>
    <xf numFmtId="165" fontId="9" fillId="0" borderId="0" xfId="19" applyNumberFormat="1" applyFont="1" applyBorder="1" applyAlignment="1">
      <alignment horizontal="right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9" fillId="0" borderId="0" xfId="19" applyNumberFormat="1" applyFont="1" applyAlignment="1" applyProtection="1">
      <alignment horizontal="right" wrapText="1"/>
      <protection locked="0"/>
    </xf>
    <xf numFmtId="165" fontId="6" fillId="0" borderId="0" xfId="19" applyNumberFormat="1" applyFont="1" applyBorder="1" applyAlignment="1">
      <alignment horizontal="right"/>
    </xf>
    <xf numFmtId="165" fontId="6" fillId="0" borderId="0" xfId="19" applyNumberFormat="1" applyFont="1" applyAlignment="1" applyProtection="1">
      <alignment horizontal="right" wrapText="1"/>
      <protection locked="0"/>
    </xf>
    <xf numFmtId="166" fontId="6" fillId="0" borderId="0" xfId="0" applyNumberFormat="1" applyFont="1" applyAlignment="1" applyProtection="1">
      <alignment/>
      <protection locked="0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166" fontId="6" fillId="0" borderId="3" xfId="0" applyNumberFormat="1" applyFont="1" applyBorder="1" applyAlignment="1" applyProtection="1">
      <alignment/>
      <protection locked="0"/>
    </xf>
    <xf numFmtId="166" fontId="7" fillId="0" borderId="3" xfId="0" applyNumberFormat="1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/>
      <protection locked="0"/>
    </xf>
    <xf numFmtId="49" fontId="6" fillId="0" borderId="6" xfId="0" applyNumberFormat="1" applyFont="1" applyBorder="1" applyAlignment="1">
      <alignment horizontal="center"/>
    </xf>
    <xf numFmtId="165" fontId="9" fillId="0" borderId="3" xfId="19" applyNumberFormat="1" applyFont="1" applyFill="1" applyBorder="1" applyAlignment="1">
      <alignment horizontal="right"/>
    </xf>
    <xf numFmtId="165" fontId="6" fillId="0" borderId="3" xfId="19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75"/>
        </c:manualLayout>
      </c:layout>
      <c:lineChart>
        <c:grouping val="standard"/>
        <c:varyColors val="0"/>
        <c:ser>
          <c:idx val="1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'Fig.1.6'!$M$22:$T$22</c:f>
              <c:strCache/>
            </c:strRef>
          </c:cat>
          <c:val>
            <c:numRef>
              <c:f>'Fig.1.6'!$M$25:$T$25</c:f>
              <c:numCache/>
            </c:numRef>
          </c:val>
          <c:smooth val="0"/>
        </c:ser>
        <c:ser>
          <c:idx val="0"/>
          <c:order val="1"/>
          <c:tx>
            <c:v>Italia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'Fig.1.6'!$M$22:$T$22</c:f>
              <c:strCache/>
            </c:strRef>
          </c:cat>
          <c:val>
            <c:numRef>
              <c:f>'Fig.1.6'!$M$32:$T$32</c:f>
              <c:numCache/>
            </c:numRef>
          </c:val>
          <c:smooth val="0"/>
        </c:ser>
        <c:marker val="1"/>
        <c:axId val="49004391"/>
        <c:axId val="31168808"/>
      </c:lineChart>
      <c:catAx>
        <c:axId val="4900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68808"/>
        <c:crosses val="autoZero"/>
        <c:auto val="1"/>
        <c:lblOffset val="100"/>
        <c:noMultiLvlLbl val="0"/>
      </c:catAx>
      <c:valAx>
        <c:axId val="311688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0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9095"/>
          <c:w val="0.7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3</xdr:col>
      <xdr:colOff>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609600" y="371475"/>
        <a:ext cx="44196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57.140625" style="0" customWidth="1"/>
    <col min="4" max="4" width="9.7109375" style="0" customWidth="1"/>
    <col min="8" max="10" width="10.421875" style="0" customWidth="1"/>
  </cols>
  <sheetData>
    <row r="2" ht="12.75">
      <c r="B2" s="1" t="s">
        <v>12</v>
      </c>
    </row>
    <row r="17" ht="12.75">
      <c r="B17" s="2" t="s">
        <v>11</v>
      </c>
    </row>
    <row r="20" spans="2:7" ht="12.75">
      <c r="B20" s="38" t="s">
        <v>13</v>
      </c>
      <c r="C20" s="38"/>
      <c r="D20" s="38"/>
      <c r="E20" s="38"/>
      <c r="F20" s="38"/>
      <c r="G20" s="38"/>
    </row>
    <row r="21" spans="2:20" ht="13.5" thickBot="1">
      <c r="B21" s="39"/>
      <c r="C21" s="39"/>
      <c r="D21" s="39"/>
      <c r="E21" s="39"/>
      <c r="F21" s="39"/>
      <c r="G21" s="39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31"/>
      <c r="S21" s="31"/>
      <c r="T21" s="31"/>
    </row>
    <row r="22" spans="2:20" ht="12.75">
      <c r="B22" s="15"/>
      <c r="C22" s="3">
        <v>2000</v>
      </c>
      <c r="D22" s="3">
        <v>2001</v>
      </c>
      <c r="E22" s="3">
        <v>2002</v>
      </c>
      <c r="F22" s="4">
        <v>2003</v>
      </c>
      <c r="G22" s="4">
        <v>2004</v>
      </c>
      <c r="H22" s="4">
        <v>2004</v>
      </c>
      <c r="I22" s="4">
        <v>2005</v>
      </c>
      <c r="J22" s="4">
        <v>2006</v>
      </c>
      <c r="K22" s="4">
        <v>2007</v>
      </c>
      <c r="L22" s="4">
        <v>2008</v>
      </c>
      <c r="M22" s="4" t="s">
        <v>0</v>
      </c>
      <c r="N22" s="12" t="s">
        <v>1</v>
      </c>
      <c r="O22" s="12" t="s">
        <v>2</v>
      </c>
      <c r="P22" s="12" t="s">
        <v>3</v>
      </c>
      <c r="Q22" s="12" t="s">
        <v>4</v>
      </c>
      <c r="R22" s="12" t="s">
        <v>5</v>
      </c>
      <c r="S22" s="12" t="s">
        <v>6</v>
      </c>
      <c r="T22" s="13" t="s">
        <v>10</v>
      </c>
    </row>
    <row r="23" spans="2:20" ht="12.75">
      <c r="B23" s="5" t="s">
        <v>7</v>
      </c>
      <c r="C23" s="16">
        <v>2999.32344146219</v>
      </c>
      <c r="D23" s="17">
        <v>3055.15243225377</v>
      </c>
      <c r="E23" s="17">
        <v>2916.37813319222</v>
      </c>
      <c r="F23" s="14">
        <v>2619.44658140863</v>
      </c>
      <c r="G23" s="29">
        <v>2992.006335</v>
      </c>
      <c r="H23" s="6">
        <v>2992.01000976563</v>
      </c>
      <c r="I23" s="6">
        <v>2846.9291305187694</v>
      </c>
      <c r="J23" s="6">
        <v>2854.516970072199</v>
      </c>
      <c r="K23" s="6">
        <v>2879.7887484333833</v>
      </c>
      <c r="L23" s="6">
        <v>2905.9714271672988</v>
      </c>
      <c r="M23" s="18">
        <f>(D23-C23)/C23*100</f>
        <v>1.8613861386140667</v>
      </c>
      <c r="N23" s="18">
        <f>(E23-D23)/D23*100</f>
        <v>-4.54230360477224</v>
      </c>
      <c r="O23" s="18">
        <f>(F23-E23)/E23*100</f>
        <v>-10.181517561255795</v>
      </c>
      <c r="P23" s="14">
        <f>(G23-F23)*100/F23</f>
        <v>14.22284219252994</v>
      </c>
      <c r="Q23" s="7">
        <f aca="true" t="shared" si="0" ref="Q23:T26">(I23-H23)/H23*100</f>
        <v>-4.848943645687371</v>
      </c>
      <c r="R23" s="7">
        <f t="shared" si="0"/>
        <v>0.2665271668370242</v>
      </c>
      <c r="S23" s="7">
        <f t="shared" si="0"/>
        <v>0.8853259106932219</v>
      </c>
      <c r="T23" s="8">
        <f t="shared" si="0"/>
        <v>0.909187479399626</v>
      </c>
    </row>
    <row r="24" spans="2:20" ht="12.75">
      <c r="B24" s="5" t="s">
        <v>8</v>
      </c>
      <c r="C24" s="16">
        <v>54206.3865060142</v>
      </c>
      <c r="D24" s="14">
        <v>55427.4455525314</v>
      </c>
      <c r="E24" s="14">
        <v>55529.7564403779</v>
      </c>
      <c r="F24" s="14">
        <v>55814.0405621487</v>
      </c>
      <c r="G24" s="29">
        <v>56583.598131</v>
      </c>
      <c r="H24" s="6">
        <v>56602.69921875</v>
      </c>
      <c r="I24" s="6">
        <v>57256.17636241344</v>
      </c>
      <c r="J24" s="6">
        <v>58166.30463828621</v>
      </c>
      <c r="K24" s="6">
        <v>59293.87247957238</v>
      </c>
      <c r="L24" s="6">
        <v>60333.15928794285</v>
      </c>
      <c r="M24" s="18">
        <f aca="true" t="shared" si="1" ref="M24:O26">(D24-C24)/C24*100</f>
        <v>2.25261103944223</v>
      </c>
      <c r="N24" s="18">
        <f t="shared" si="1"/>
        <v>0.18458524802399773</v>
      </c>
      <c r="O24" s="18">
        <f t="shared" si="1"/>
        <v>0.5119491602237302</v>
      </c>
      <c r="P24" s="14">
        <f>(G24-F24)*100/F24</f>
        <v>1.3787884931828203</v>
      </c>
      <c r="Q24" s="7">
        <f t="shared" si="0"/>
        <v>1.1544982000557522</v>
      </c>
      <c r="R24" s="7">
        <f t="shared" si="0"/>
        <v>1.58957222381031</v>
      </c>
      <c r="S24" s="7">
        <f t="shared" si="0"/>
        <v>1.9385241133987856</v>
      </c>
      <c r="T24" s="8">
        <f t="shared" si="0"/>
        <v>1.7527726979352156</v>
      </c>
    </row>
    <row r="25" spans="2:20" ht="12.75">
      <c r="B25" s="19" t="s">
        <v>9</v>
      </c>
      <c r="C25" s="16">
        <v>4694.85144117298</v>
      </c>
      <c r="D25" s="14">
        <v>4754.03740180863</v>
      </c>
      <c r="E25" s="20">
        <v>5148.01453635946</v>
      </c>
      <c r="F25" s="20">
        <v>5241.45525065089</v>
      </c>
      <c r="G25" s="29">
        <v>5404.62912</v>
      </c>
      <c r="H25" s="6">
        <v>5404.6298828125</v>
      </c>
      <c r="I25" s="6">
        <v>5373.165527225658</v>
      </c>
      <c r="J25" s="6">
        <v>5657.648708490264</v>
      </c>
      <c r="K25" s="6">
        <v>5696.969338996214</v>
      </c>
      <c r="L25" s="6">
        <v>5792.978976104421</v>
      </c>
      <c r="M25" s="18">
        <f t="shared" si="1"/>
        <v>1.2606567295527233</v>
      </c>
      <c r="N25" s="18">
        <f t="shared" si="1"/>
        <v>8.287211505760235</v>
      </c>
      <c r="O25" s="18">
        <f t="shared" si="1"/>
        <v>1.8150825649670461</v>
      </c>
      <c r="P25" s="14">
        <f>(G25-F25)*100/F25</f>
        <v>3.1131405601306357</v>
      </c>
      <c r="Q25" s="7">
        <f t="shared" si="0"/>
        <v>-0.5821741038531354</v>
      </c>
      <c r="R25" s="7">
        <f t="shared" si="0"/>
        <v>5.294517353376497</v>
      </c>
      <c r="S25" s="7">
        <f t="shared" si="0"/>
        <v>0.6949995047755962</v>
      </c>
      <c r="T25" s="8">
        <f t="shared" si="0"/>
        <v>1.6852756508800835</v>
      </c>
    </row>
    <row r="26" spans="2:20" ht="13.5" thickBot="1">
      <c r="B26" s="21" t="s">
        <v>14</v>
      </c>
      <c r="C26" s="9">
        <v>26838.6123836035</v>
      </c>
      <c r="D26" s="9">
        <v>26129.7752896032</v>
      </c>
      <c r="E26" s="22">
        <v>25551.1465132502</v>
      </c>
      <c r="F26" s="22">
        <v>25577.405749178</v>
      </c>
      <c r="G26" s="32">
        <v>25675.010269</v>
      </c>
      <c r="H26" s="33">
        <v>25733.69921875</v>
      </c>
      <c r="I26" s="33">
        <v>25451.337776832977</v>
      </c>
      <c r="J26" s="33">
        <v>25587.293887244527</v>
      </c>
      <c r="K26" s="33">
        <v>25816.837239423134</v>
      </c>
      <c r="L26" s="33">
        <v>26044.417812882904</v>
      </c>
      <c r="M26" s="34">
        <f t="shared" si="1"/>
        <v>-2.641109323645026</v>
      </c>
      <c r="N26" s="34">
        <f t="shared" si="1"/>
        <v>-2.214442221335249</v>
      </c>
      <c r="O26" s="34">
        <f t="shared" si="1"/>
        <v>0.10277126278533658</v>
      </c>
      <c r="P26" s="9">
        <f>(G26-F26)*100/F26</f>
        <v>0.38160445503795826</v>
      </c>
      <c r="Q26" s="10">
        <f t="shared" si="0"/>
        <v>-1.097243888322474</v>
      </c>
      <c r="R26" s="10">
        <f t="shared" si="0"/>
        <v>0.534180606157775</v>
      </c>
      <c r="S26" s="10">
        <f t="shared" si="0"/>
        <v>0.8970989788530799</v>
      </c>
      <c r="T26" s="11">
        <f t="shared" si="0"/>
        <v>0.8815199605947389</v>
      </c>
    </row>
    <row r="27" spans="2:7" ht="12.75">
      <c r="B27" s="38" t="s">
        <v>15</v>
      </c>
      <c r="C27" s="38"/>
      <c r="D27" s="38"/>
      <c r="E27" s="38"/>
      <c r="F27" s="38"/>
      <c r="G27" s="38"/>
    </row>
    <row r="28" spans="2:20" ht="13.5" thickBot="1">
      <c r="B28" s="39"/>
      <c r="C28" s="39"/>
      <c r="D28" s="39"/>
      <c r="E28" s="39"/>
      <c r="F28" s="39"/>
      <c r="G28" s="39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</row>
    <row r="29" spans="2:20" ht="12.75">
      <c r="B29" s="15"/>
      <c r="C29" s="3">
        <v>2000</v>
      </c>
      <c r="D29" s="3">
        <v>2001</v>
      </c>
      <c r="E29" s="3">
        <v>2002</v>
      </c>
      <c r="F29" s="4">
        <v>2003</v>
      </c>
      <c r="G29" s="4">
        <v>2004</v>
      </c>
      <c r="H29" s="4">
        <v>2004</v>
      </c>
      <c r="I29" s="4">
        <v>2005</v>
      </c>
      <c r="J29" s="4">
        <v>2006</v>
      </c>
      <c r="K29" s="4">
        <v>2007</v>
      </c>
      <c r="L29" s="4">
        <v>2008</v>
      </c>
      <c r="M29" s="4" t="s">
        <v>0</v>
      </c>
      <c r="N29" s="12" t="s">
        <v>1</v>
      </c>
      <c r="O29" s="12" t="s">
        <v>2</v>
      </c>
      <c r="P29" s="12" t="s">
        <v>3</v>
      </c>
      <c r="Q29" s="12" t="s">
        <v>4</v>
      </c>
      <c r="R29" s="12" t="s">
        <v>5</v>
      </c>
      <c r="S29" s="35" t="s">
        <v>6</v>
      </c>
      <c r="T29" s="13" t="s">
        <v>10</v>
      </c>
    </row>
    <row r="30" spans="2:20" ht="12.75">
      <c r="B30" s="5" t="s">
        <v>7</v>
      </c>
      <c r="C30" s="23">
        <v>30111.5546902033</v>
      </c>
      <c r="D30" s="23">
        <v>29962.6601661958</v>
      </c>
      <c r="E30" s="23">
        <v>28803.8228139671</v>
      </c>
      <c r="F30" s="23">
        <v>27300.230339777</v>
      </c>
      <c r="G30" s="27">
        <v>30259.56</v>
      </c>
      <c r="H30" s="6">
        <v>30259.558277130152</v>
      </c>
      <c r="I30" s="6">
        <v>29192.697265871782</v>
      </c>
      <c r="J30" s="6">
        <v>29490.589766216814</v>
      </c>
      <c r="K30" s="6">
        <v>29850.97479996046</v>
      </c>
      <c r="L30" s="6">
        <v>30159.80313441922</v>
      </c>
      <c r="M30" s="18">
        <f>(D30-C30)/C30*100</f>
        <v>-0.49447637473178896</v>
      </c>
      <c r="N30" s="18">
        <v>-3.1413473639520273</v>
      </c>
      <c r="O30" s="18">
        <v>-4.84547016441177</v>
      </c>
      <c r="P30" s="14">
        <v>13.688635167149254</v>
      </c>
      <c r="Q30" s="14">
        <v>-2.18654356807443</v>
      </c>
      <c r="R30" s="7">
        <f aca="true" t="shared" si="2" ref="R30:T33">(J30-I30)/I30*100</f>
        <v>1.0204350000001117</v>
      </c>
      <c r="S30" s="7">
        <f t="shared" si="2"/>
        <v>1.2220339999998482</v>
      </c>
      <c r="T30" s="8">
        <f t="shared" si="2"/>
        <v>1.0345670000001834</v>
      </c>
    </row>
    <row r="31" spans="2:20" ht="12.75">
      <c r="B31" s="5" t="s">
        <v>8</v>
      </c>
      <c r="C31" s="17">
        <v>649626.653307649</v>
      </c>
      <c r="D31" s="24">
        <v>668093.964168221</v>
      </c>
      <c r="E31" s="25">
        <v>674529.789964134</v>
      </c>
      <c r="F31" s="25">
        <v>680406.750563504</v>
      </c>
      <c r="G31" s="25">
        <v>688291.25632</v>
      </c>
      <c r="H31" s="6">
        <v>688291.1398925781</v>
      </c>
      <c r="I31" s="6">
        <v>692796.2733423575</v>
      </c>
      <c r="J31" s="6">
        <v>700630.9913797097</v>
      </c>
      <c r="K31" s="6">
        <v>711480.2924746901</v>
      </c>
      <c r="L31" s="6">
        <v>721593.0099779696</v>
      </c>
      <c r="M31" s="18">
        <f>(D31-C31)/C31*100</f>
        <v>2.842757569527604</v>
      </c>
      <c r="N31" s="18">
        <v>0.8855680816637946</v>
      </c>
      <c r="O31" s="18">
        <v>0.3790476736878066</v>
      </c>
      <c r="P31" s="14">
        <v>0.7011946808966667</v>
      </c>
      <c r="Q31" s="14">
        <v>0.709598607891624</v>
      </c>
      <c r="R31" s="7">
        <f t="shared" si="2"/>
        <v>1.1308833980232071</v>
      </c>
      <c r="S31" s="7">
        <f t="shared" si="2"/>
        <v>1.5485043094676103</v>
      </c>
      <c r="T31" s="8">
        <f t="shared" si="2"/>
        <v>1.421362982255646</v>
      </c>
    </row>
    <row r="32" spans="2:20" ht="12.75">
      <c r="B32" s="19" t="s">
        <v>9</v>
      </c>
      <c r="C32" s="26">
        <v>47451.5950771329</v>
      </c>
      <c r="D32" s="26">
        <v>48913.9944325947</v>
      </c>
      <c r="E32" s="26">
        <v>50177.5086418138</v>
      </c>
      <c r="F32" s="26">
        <v>51329.3095868968</v>
      </c>
      <c r="G32" s="28">
        <v>52723.16386</v>
      </c>
      <c r="H32" s="6">
        <v>52723.1866912842</v>
      </c>
      <c r="I32" s="6">
        <v>52891.201870165</v>
      </c>
      <c r="J32" s="6">
        <v>53512.81614055733</v>
      </c>
      <c r="K32" s="6">
        <v>54215.7151089674</v>
      </c>
      <c r="L32" s="6">
        <v>54840.964414865884</v>
      </c>
      <c r="M32" s="18">
        <f>(D32-C32)/C32*100</f>
        <v>3.0818760741017424</v>
      </c>
      <c r="N32" s="18">
        <v>2.290510265498562</v>
      </c>
      <c r="O32" s="18">
        <v>2.8864698767611388</v>
      </c>
      <c r="P32" s="14">
        <v>2.5401919044290526</v>
      </c>
      <c r="Q32" s="14">
        <v>0.771530822501433</v>
      </c>
      <c r="R32" s="7">
        <f t="shared" si="2"/>
        <v>1.1752697016003466</v>
      </c>
      <c r="S32" s="7">
        <f t="shared" si="2"/>
        <v>1.313515189639492</v>
      </c>
      <c r="T32" s="8">
        <f t="shared" si="2"/>
        <v>1.1532621208478093</v>
      </c>
    </row>
    <row r="33" spans="2:20" ht="13.5" thickBot="1">
      <c r="B33" s="21" t="s">
        <v>14</v>
      </c>
      <c r="C33" s="36">
        <v>228675.494636595</v>
      </c>
      <c r="D33" s="36">
        <v>228105.016345861</v>
      </c>
      <c r="E33" s="36">
        <v>227416.207045554</v>
      </c>
      <c r="F33" s="36">
        <v>225169.270813129</v>
      </c>
      <c r="G33" s="37">
        <v>225921.95004</v>
      </c>
      <c r="H33" s="33">
        <v>225921.9859008789</v>
      </c>
      <c r="I33" s="33">
        <v>224579.79513878</v>
      </c>
      <c r="J33" s="33">
        <v>226667.9658875368</v>
      </c>
      <c r="K33" s="33">
        <v>229435.71775180282</v>
      </c>
      <c r="L33" s="33">
        <v>232053.71465842405</v>
      </c>
      <c r="M33" s="34">
        <f>(D33-C33)/C33*100</f>
        <v>-0.24947067093506747</v>
      </c>
      <c r="N33" s="34">
        <v>-1.232300946742257</v>
      </c>
      <c r="O33" s="34">
        <v>-0.9907184210712341</v>
      </c>
      <c r="P33" s="9">
        <v>0.00035698603827604303</v>
      </c>
      <c r="Q33" s="9">
        <v>-1.4761319986862962</v>
      </c>
      <c r="R33" s="10">
        <f t="shared" si="2"/>
        <v>0.9298123847100304</v>
      </c>
      <c r="S33" s="10">
        <f t="shared" si="2"/>
        <v>1.2210599999998553</v>
      </c>
      <c r="T33" s="11">
        <f t="shared" si="2"/>
        <v>1.141058999999866</v>
      </c>
    </row>
    <row r="35" ht="12.75">
      <c r="B35" s="2" t="s">
        <v>11</v>
      </c>
    </row>
    <row r="36" ht="12.75">
      <c r="B36" s="2"/>
    </row>
  </sheetData>
  <mergeCells count="2">
    <mergeCell ref="B20:G21"/>
    <mergeCell ref="B27:G28"/>
  </mergeCells>
  <printOptions/>
  <pageMargins left="0.75" right="0.75" top="1" bottom="1" header="0.5" footer="0.5"/>
  <pageSetup fitToHeight="1" fitToWidth="1" horizontalDpi="600" verticalDpi="600" orientation="landscape" paperSize="9" scale="9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2006-05-08T08:58:25Z</cp:lastPrinted>
  <dcterms:created xsi:type="dcterms:W3CDTF">2005-05-19T07:30:31Z</dcterms:created>
  <dcterms:modified xsi:type="dcterms:W3CDTF">2006-07-04T09:29:10Z</dcterms:modified>
  <cp:category/>
  <cp:version/>
  <cp:contentType/>
  <cp:contentStatus/>
</cp:coreProperties>
</file>