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65446" windowWidth="19320" windowHeight="8580" activeTab="0"/>
  </bookViews>
  <sheets>
    <sheet name="datiFig2.3" sheetId="1" r:id="rId1"/>
    <sheet name="Fig.2.3" sheetId="2" r:id="rId2"/>
  </sheets>
  <definedNames>
    <definedName name="_xlnm.Print_Area" localSheetId="1">'Fig.2.3'!$A$1:$I$35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<sst xmlns="http://schemas.openxmlformats.org/spreadsheetml/2006/main" count="36" uniqueCount="21">
  <si>
    <t>01/00</t>
  </si>
  <si>
    <t>02/01</t>
  </si>
  <si>
    <t>03/02</t>
  </si>
  <si>
    <t>04/03</t>
  </si>
  <si>
    <t>05/04</t>
  </si>
  <si>
    <t>06/05</t>
  </si>
  <si>
    <t>07/06</t>
  </si>
  <si>
    <t>Variazione Valore Aggiunto Veneto</t>
  </si>
  <si>
    <t>2003 Prometeia</t>
  </si>
  <si>
    <t>Agricoltura</t>
  </si>
  <si>
    <t>Industria (Totale)</t>
  </si>
  <si>
    <t>Servizi</t>
  </si>
  <si>
    <t>Costruzioni</t>
  </si>
  <si>
    <t>Industria</t>
  </si>
  <si>
    <t>Variazione Valore Aggiunto Italia</t>
  </si>
  <si>
    <t>2004 prometeia</t>
  </si>
  <si>
    <t>Fig. 2.3 - Variazioni percentuali del valore aggiunto nelle costruzioni a prezzi 1995. Veneto e Italia - Anni 2000:2007</t>
  </si>
  <si>
    <t>Fonte: Elaborazioni Regione Veneto - Direzione Sistar su dati Istat e previsioni Prometeia</t>
  </si>
  <si>
    <t>Variazioni V.A.</t>
  </si>
  <si>
    <t>V.A.</t>
  </si>
  <si>
    <t>Valore aggiunto e variazioni percentuali del valore aggiunto a prezzi 1995. Veneto e Italia - Anni 2000:2007</t>
  </si>
</sst>
</file>

<file path=xl/styles.xml><?xml version="1.0" encoding="utf-8"?>
<styleSheet xmlns="http://schemas.openxmlformats.org/spreadsheetml/2006/main">
  <numFmts count="3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0.0"/>
    <numFmt numFmtId="166" formatCode="0.00_)"/>
    <numFmt numFmtId="167" formatCode="&quot;€&quot;\ #,##0;\-&quot;€&quot;\ #,##0"/>
    <numFmt numFmtId="168" formatCode="&quot;€&quot;\ #,##0;[Red]\-&quot;€&quot;\ #,##0"/>
    <numFmt numFmtId="169" formatCode="&quot;€&quot;\ #,##0.00;\-&quot;€&quot;\ #,##0.00"/>
    <numFmt numFmtId="170" formatCode="&quot;€&quot;\ #,##0.00;[Red]\-&quot;€&quot;\ #,##0.00"/>
    <numFmt numFmtId="171" formatCode="_-&quot;€&quot;\ * #,##0_-;\-&quot;€&quot;\ * #,##0_-;_-&quot;€&quot;\ * &quot;-&quot;_-;_-@_-"/>
    <numFmt numFmtId="172" formatCode="_-&quot;€&quot;\ * #,##0.00_-;\-&quot;€&quot;\ * #,##0.00_-;_-&quot;€&quot;\ * &quot;-&quot;??_-;_-@_-"/>
    <numFmt numFmtId="173" formatCode="0.0000"/>
    <numFmt numFmtId="174" formatCode="0.000"/>
    <numFmt numFmtId="175" formatCode="0.00000"/>
    <numFmt numFmtId="176" formatCode="0.000000"/>
    <numFmt numFmtId="177" formatCode="#,##0;\-\ #,##0;_-\ &quot;- &quot;"/>
    <numFmt numFmtId="178" formatCode="#,##0.000"/>
    <numFmt numFmtId="179" formatCode="#,##0.0000"/>
    <numFmt numFmtId="180" formatCode="#,##0.00000"/>
    <numFmt numFmtId="181" formatCode="0.00000000"/>
    <numFmt numFmtId="182" formatCode="0.0000000"/>
    <numFmt numFmtId="183" formatCode="0.000000000"/>
    <numFmt numFmtId="184" formatCode="0.0000000000"/>
    <numFmt numFmtId="185" formatCode="0.0%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 applyProtection="1">
      <alignment/>
      <protection locked="0"/>
    </xf>
    <xf numFmtId="164" fontId="4" fillId="0" borderId="0" xfId="0" applyNumberFormat="1" applyFont="1" applyBorder="1" applyAlignment="1">
      <alignment horizontal="right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164" fontId="4" fillId="0" borderId="6" xfId="0" applyNumberFormat="1" applyFont="1" applyBorder="1" applyAlignment="1">
      <alignment/>
    </xf>
    <xf numFmtId="164" fontId="4" fillId="0" borderId="6" xfId="0" applyNumberFormat="1" applyFont="1" applyBorder="1" applyAlignment="1">
      <alignment horizontal="right"/>
    </xf>
    <xf numFmtId="165" fontId="4" fillId="0" borderId="6" xfId="0" applyNumberFormat="1" applyFont="1" applyBorder="1" applyAlignment="1" applyProtection="1">
      <alignment/>
      <protection locked="0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 horizontal="right"/>
    </xf>
    <xf numFmtId="166" fontId="4" fillId="2" borderId="0" xfId="0" applyNumberFormat="1" applyFont="1" applyFill="1" applyBorder="1" applyAlignment="1" applyProtection="1">
      <alignment/>
      <protection locked="0"/>
    </xf>
    <xf numFmtId="164" fontId="4" fillId="2" borderId="0" xfId="0" applyNumberFormat="1" applyFont="1" applyFill="1" applyBorder="1" applyAlignment="1">
      <alignment/>
    </xf>
    <xf numFmtId="166" fontId="4" fillId="2" borderId="6" xfId="0" applyNumberFormat="1" applyFont="1" applyFill="1" applyBorder="1" applyAlignment="1" applyProtection="1">
      <alignment/>
      <protection locked="0"/>
    </xf>
    <xf numFmtId="164" fontId="4" fillId="2" borderId="7" xfId="0" applyNumberFormat="1" applyFont="1" applyFill="1" applyBorder="1" applyAlignment="1">
      <alignment/>
    </xf>
    <xf numFmtId="164" fontId="4" fillId="2" borderId="6" xfId="0" applyNumberFormat="1" applyFont="1" applyFill="1" applyBorder="1" applyAlignment="1">
      <alignment/>
    </xf>
    <xf numFmtId="164" fontId="4" fillId="2" borderId="8" xfId="0" applyNumberFormat="1" applyFont="1" applyFill="1" applyBorder="1" applyAlignment="1">
      <alignment/>
    </xf>
    <xf numFmtId="165" fontId="7" fillId="0" borderId="0" xfId="19" applyNumberFormat="1" applyFont="1" applyBorder="1" applyAlignment="1">
      <alignment horizontal="right"/>
    </xf>
    <xf numFmtId="165" fontId="4" fillId="0" borderId="0" xfId="19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5" fontId="7" fillId="0" borderId="0" xfId="19" applyNumberFormat="1" applyFont="1" applyBorder="1" applyAlignment="1" applyProtection="1">
      <alignment horizontal="right" wrapText="1"/>
      <protection locked="0"/>
    </xf>
    <xf numFmtId="165" fontId="4" fillId="0" borderId="0" xfId="19" applyNumberFormat="1" applyFont="1" applyBorder="1" applyAlignment="1" applyProtection="1">
      <alignment horizontal="right" wrapText="1"/>
      <protection locked="0"/>
    </xf>
    <xf numFmtId="165" fontId="7" fillId="0" borderId="6" xfId="19" applyNumberFormat="1" applyFont="1" applyFill="1" applyBorder="1" applyAlignment="1">
      <alignment horizontal="right"/>
    </xf>
    <xf numFmtId="165" fontId="4" fillId="0" borderId="6" xfId="19" applyNumberFormat="1" applyFont="1" applyFill="1" applyBorder="1" applyAlignment="1">
      <alignment horizontal="right"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Nuovo" xfId="19"/>
    <cellStyle name="Percent" xfId="20"/>
    <cellStyle name="Currency" xfId="21"/>
    <cellStyle name="Valuta (0)_Cartel1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905"/>
        </c:manualLayout>
      </c:layout>
      <c:lineChart>
        <c:grouping val="standard"/>
        <c:varyColors val="0"/>
        <c:ser>
          <c:idx val="1"/>
          <c:order val="0"/>
          <c:tx>
            <c:v>Veneto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3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4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5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6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'datiFig2.3'!$L$6:$R$6</c:f>
              <c:strCache>
                <c:ptCount val="7"/>
                <c:pt idx="0">
                  <c:v>01/00</c:v>
                </c:pt>
                <c:pt idx="1">
                  <c:v>02/01</c:v>
                </c:pt>
                <c:pt idx="2">
                  <c:v>03/02</c:v>
                </c:pt>
                <c:pt idx="3">
                  <c:v>04/03</c:v>
                </c:pt>
                <c:pt idx="4">
                  <c:v>05/04</c:v>
                </c:pt>
                <c:pt idx="5">
                  <c:v>06/05</c:v>
                </c:pt>
                <c:pt idx="6">
                  <c:v>07/06</c:v>
                </c:pt>
              </c:strCache>
            </c:strRef>
          </c:cat>
          <c:val>
            <c:numRef>
              <c:f>'datiFig2.3'!$L$10:$R$10</c:f>
              <c:numCache>
                <c:ptCount val="7"/>
                <c:pt idx="0">
                  <c:v>1.2606567295527233</c:v>
                </c:pt>
                <c:pt idx="1">
                  <c:v>8.21609759807065</c:v>
                </c:pt>
                <c:pt idx="2">
                  <c:v>4.341931514655151</c:v>
                </c:pt>
                <c:pt idx="3">
                  <c:v>0.9764281650281722</c:v>
                </c:pt>
                <c:pt idx="4">
                  <c:v>2.7587870014940523</c:v>
                </c:pt>
                <c:pt idx="5">
                  <c:v>7.362691871816721</c:v>
                </c:pt>
                <c:pt idx="6">
                  <c:v>2.0897389694520685</c:v>
                </c:pt>
              </c:numCache>
            </c:numRef>
          </c:val>
          <c:smooth val="0"/>
        </c:ser>
        <c:ser>
          <c:idx val="0"/>
          <c:order val="1"/>
          <c:tx>
            <c:v>Italia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Pt>
            <c:idx val="2"/>
            <c:spPr>
              <a:ln w="25400">
                <a:solidFill>
                  <a:srgbClr val="FF6600"/>
                </a:solidFill>
              </a:ln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3"/>
            <c:spPr>
              <a:ln w="25400">
                <a:solidFill>
                  <a:srgbClr val="FF6600"/>
                </a:solidFill>
              </a:ln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4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5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6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cat>
            <c:strRef>
              <c:f>'datiFig2.3'!$L$6:$R$6</c:f>
              <c:strCache>
                <c:ptCount val="7"/>
                <c:pt idx="0">
                  <c:v>01/00</c:v>
                </c:pt>
                <c:pt idx="1">
                  <c:v>02/01</c:v>
                </c:pt>
                <c:pt idx="2">
                  <c:v>03/02</c:v>
                </c:pt>
                <c:pt idx="3">
                  <c:v>04/03</c:v>
                </c:pt>
                <c:pt idx="4">
                  <c:v>05/04</c:v>
                </c:pt>
                <c:pt idx="5">
                  <c:v>06/05</c:v>
                </c:pt>
                <c:pt idx="6">
                  <c:v>07/06</c:v>
                </c:pt>
              </c:strCache>
            </c:strRef>
          </c:cat>
          <c:val>
            <c:numRef>
              <c:f>'datiFig2.3'!$L$22:$R$22</c:f>
              <c:numCache>
                <c:ptCount val="7"/>
                <c:pt idx="0">
                  <c:v>3.081807974708163</c:v>
                </c:pt>
                <c:pt idx="1">
                  <c:v>2.583166681558903</c:v>
                </c:pt>
                <c:pt idx="2">
                  <c:v>2.2954526366032133</c:v>
                </c:pt>
                <c:pt idx="3">
                  <c:v>2.7155133798170796</c:v>
                </c:pt>
                <c:pt idx="4">
                  <c:v>2.429202614373112</c:v>
                </c:pt>
                <c:pt idx="5">
                  <c:v>2.042866611498322</c:v>
                </c:pt>
                <c:pt idx="6">
                  <c:v>1.909876485227006</c:v>
                </c:pt>
              </c:numCache>
            </c:numRef>
          </c:val>
          <c:smooth val="0"/>
        </c:ser>
        <c:marker val="1"/>
        <c:axId val="65257289"/>
        <c:axId val="50444690"/>
      </c:lineChart>
      <c:catAx>
        <c:axId val="652572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50444690"/>
        <c:crosses val="autoZero"/>
        <c:auto val="1"/>
        <c:lblOffset val="100"/>
        <c:noMultiLvlLbl val="0"/>
      </c:catAx>
      <c:valAx>
        <c:axId val="5044469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652572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75"/>
          <c:y val="0.9095"/>
          <c:w val="0.885"/>
          <c:h val="0.09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0</xdr:col>
      <xdr:colOff>3733800</xdr:colOff>
      <xdr:row>14</xdr:row>
      <xdr:rowOff>28575</xdr:rowOff>
    </xdr:to>
    <xdr:graphicFrame>
      <xdr:nvGraphicFramePr>
        <xdr:cNvPr id="1" name="Chart 3"/>
        <xdr:cNvGraphicFramePr/>
      </xdr:nvGraphicFramePr>
      <xdr:xfrm>
        <a:off x="0" y="209550"/>
        <a:ext cx="373380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421875" style="6" customWidth="1"/>
    <col min="2" max="3" width="10.8515625" style="6" customWidth="1"/>
    <col min="4" max="4" width="10.7109375" style="6" bestFit="1" customWidth="1"/>
    <col min="5" max="5" width="13.57421875" style="6" customWidth="1"/>
    <col min="6" max="6" width="13.140625" style="6" bestFit="1" customWidth="1"/>
    <col min="7" max="7" width="10.28125" style="6" customWidth="1"/>
    <col min="8" max="9" width="12.8515625" style="6" bestFit="1" customWidth="1"/>
    <col min="10" max="11" width="10.140625" style="6" customWidth="1"/>
    <col min="12" max="12" width="11.28125" style="6" customWidth="1"/>
    <col min="13" max="13" width="11.421875" style="6" customWidth="1"/>
    <col min="14" max="15" width="11.00390625" style="6" customWidth="1"/>
    <col min="16" max="19" width="9.140625" style="6" customWidth="1"/>
  </cols>
  <sheetData>
    <row r="1" ht="12.75">
      <c r="A1" s="5" t="s">
        <v>20</v>
      </c>
    </row>
    <row r="3" spans="1:15" ht="12.75">
      <c r="A3" s="3" t="s">
        <v>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8" ht="12.75">
      <c r="A5" s="15"/>
      <c r="B5" s="9" t="s">
        <v>19</v>
      </c>
      <c r="C5" s="9"/>
      <c r="D5" s="9"/>
      <c r="E5" s="9"/>
      <c r="F5" s="9"/>
      <c r="G5" s="9"/>
      <c r="H5" s="9"/>
      <c r="I5" s="9"/>
      <c r="J5" s="9"/>
      <c r="K5" s="9"/>
      <c r="L5" s="9" t="s">
        <v>18</v>
      </c>
      <c r="M5" s="9"/>
      <c r="N5" s="9"/>
      <c r="O5" s="9"/>
      <c r="P5" s="9"/>
      <c r="Q5" s="9"/>
      <c r="R5" s="10"/>
    </row>
    <row r="6" spans="1:19" s="8" customFormat="1" ht="12.75">
      <c r="A6" s="24"/>
      <c r="B6" s="25">
        <v>2000</v>
      </c>
      <c r="C6" s="25">
        <v>2001</v>
      </c>
      <c r="D6" s="25">
        <v>2002</v>
      </c>
      <c r="E6" s="25">
        <v>2003</v>
      </c>
      <c r="F6" s="25" t="s">
        <v>8</v>
      </c>
      <c r="G6" s="25">
        <v>2004</v>
      </c>
      <c r="H6" s="25">
        <v>2005</v>
      </c>
      <c r="I6" s="25">
        <v>2006</v>
      </c>
      <c r="J6" s="25">
        <v>2007</v>
      </c>
      <c r="K6" s="25">
        <v>2008</v>
      </c>
      <c r="L6" s="25" t="s">
        <v>0</v>
      </c>
      <c r="M6" s="26" t="s">
        <v>1</v>
      </c>
      <c r="N6" s="26" t="s">
        <v>2</v>
      </c>
      <c r="O6" s="26" t="s">
        <v>3</v>
      </c>
      <c r="P6" s="26" t="s">
        <v>4</v>
      </c>
      <c r="Q6" s="26" t="s">
        <v>5</v>
      </c>
      <c r="R6" s="27" t="s">
        <v>6</v>
      </c>
      <c r="S6" s="7"/>
    </row>
    <row r="7" spans="1:18" ht="12.75">
      <c r="A7" s="16" t="s">
        <v>9</v>
      </c>
      <c r="B7" s="11">
        <v>2999.32344146219</v>
      </c>
      <c r="C7" s="12">
        <v>3055.2</v>
      </c>
      <c r="D7" s="12">
        <v>2916.4</v>
      </c>
      <c r="E7" s="11">
        <v>2573.1</v>
      </c>
      <c r="F7" s="28">
        <v>2619.44995117188</v>
      </c>
      <c r="G7" s="28">
        <v>2992.01000976563</v>
      </c>
      <c r="H7" s="28">
        <v>2880.0901518836986</v>
      </c>
      <c r="I7" s="28">
        <v>2884.7261557437496</v>
      </c>
      <c r="J7" s="28">
        <v>2897.893735214029</v>
      </c>
      <c r="K7" s="28">
        <v>2923.0928408643463</v>
      </c>
      <c r="L7" s="13">
        <f aca="true" t="shared" si="0" ref="L7:N11">(C7-B7)/B7*100</f>
        <v>1.8629720878175586</v>
      </c>
      <c r="M7" s="13">
        <f t="shared" si="0"/>
        <v>-4.54307410316836</v>
      </c>
      <c r="N7" s="13">
        <f t="shared" si="0"/>
        <v>-11.77136195309286</v>
      </c>
      <c r="O7" s="29">
        <f aca="true" t="shared" si="1" ref="O7:R11">(G7-F7)/F7*100</f>
        <v>14.222835539464132</v>
      </c>
      <c r="P7" s="29">
        <f t="shared" si="1"/>
        <v>-3.740624446998368</v>
      </c>
      <c r="Q7" s="29">
        <f t="shared" si="1"/>
        <v>0.160967317534101</v>
      </c>
      <c r="R7" s="31">
        <f t="shared" si="1"/>
        <v>0.45645855999404994</v>
      </c>
    </row>
    <row r="8" spans="1:18" ht="12.75">
      <c r="A8" s="16" t="s">
        <v>10</v>
      </c>
      <c r="B8" s="11">
        <f aca="true" t="shared" si="2" ref="B8:K8">SUM(B10:B11)</f>
        <v>31533.46382477648</v>
      </c>
      <c r="C8" s="11">
        <f t="shared" si="2"/>
        <v>30883.81269141183</v>
      </c>
      <c r="D8" s="11">
        <f t="shared" si="2"/>
        <v>30685.08007664221</v>
      </c>
      <c r="E8" s="11">
        <f t="shared" si="2"/>
        <v>31016.52495146214</v>
      </c>
      <c r="F8" s="29">
        <f t="shared" si="2"/>
        <v>31066.07080078125</v>
      </c>
      <c r="G8" s="29">
        <f t="shared" si="2"/>
        <v>31100.34419392021</v>
      </c>
      <c r="H8" s="29">
        <f t="shared" si="2"/>
        <v>31297.125139750435</v>
      </c>
      <c r="I8" s="29">
        <f t="shared" si="2"/>
        <v>32059.98337808204</v>
      </c>
      <c r="J8" s="29">
        <f t="shared" si="2"/>
        <v>32555.666820517596</v>
      </c>
      <c r="K8" s="29">
        <f t="shared" si="2"/>
        <v>32991.65752615394</v>
      </c>
      <c r="L8" s="13">
        <f t="shared" si="0"/>
        <v>-2.060195914329615</v>
      </c>
      <c r="M8" s="13">
        <f t="shared" si="0"/>
        <v>-0.6434847172379143</v>
      </c>
      <c r="N8" s="13">
        <f t="shared" si="0"/>
        <v>1.080149942552138</v>
      </c>
      <c r="O8" s="29">
        <f t="shared" si="1"/>
        <v>0.11032419696313013</v>
      </c>
      <c r="P8" s="29">
        <f t="shared" si="1"/>
        <v>0.6327291576042879</v>
      </c>
      <c r="Q8" s="29">
        <f t="shared" si="1"/>
        <v>2.437470646026529</v>
      </c>
      <c r="R8" s="31">
        <f t="shared" si="1"/>
        <v>1.5461125995917737</v>
      </c>
    </row>
    <row r="9" spans="1:18" ht="12.75">
      <c r="A9" s="16" t="s">
        <v>11</v>
      </c>
      <c r="B9" s="11">
        <v>54206.3865060142</v>
      </c>
      <c r="C9" s="11">
        <v>55427.446</v>
      </c>
      <c r="D9" s="11">
        <v>55517.929</v>
      </c>
      <c r="E9" s="11">
        <v>55494.5</v>
      </c>
      <c r="F9" s="28">
        <v>55658.19921875</v>
      </c>
      <c r="G9" s="28">
        <v>56667.20903542423</v>
      </c>
      <c r="H9" s="28">
        <v>57644.490580260164</v>
      </c>
      <c r="I9" s="28">
        <v>58803.95458624914</v>
      </c>
      <c r="J9" s="28">
        <v>60015.97341803558</v>
      </c>
      <c r="K9" s="28">
        <v>61095.131475137045</v>
      </c>
      <c r="L9" s="13">
        <f t="shared" si="0"/>
        <v>2.2526118649327955</v>
      </c>
      <c r="M9" s="13">
        <f t="shared" si="0"/>
        <v>0.1632458403369206</v>
      </c>
      <c r="N9" s="13">
        <f t="shared" si="0"/>
        <v>-0.04220078166099541</v>
      </c>
      <c r="O9" s="29">
        <f t="shared" si="1"/>
        <v>1.8128682401465823</v>
      </c>
      <c r="P9" s="29">
        <f t="shared" si="1"/>
        <v>1.7245979843916557</v>
      </c>
      <c r="Q9" s="29">
        <f t="shared" si="1"/>
        <v>2.0114047228409837</v>
      </c>
      <c r="R9" s="31">
        <f t="shared" si="1"/>
        <v>2.061117896431168</v>
      </c>
    </row>
    <row r="10" spans="1:18" ht="12.75">
      <c r="A10" s="17" t="s">
        <v>12</v>
      </c>
      <c r="B10" s="11">
        <v>4694.85144117298</v>
      </c>
      <c r="C10" s="11">
        <v>4754.03740180863</v>
      </c>
      <c r="D10" s="14">
        <v>5144.63375459001</v>
      </c>
      <c r="E10" s="14">
        <v>5368.01022889414</v>
      </c>
      <c r="F10" s="28">
        <v>5362.77001953125</v>
      </c>
      <c r="G10" s="28">
        <v>5415.13361642764</v>
      </c>
      <c r="H10" s="28">
        <v>5564.52561875118</v>
      </c>
      <c r="I10" s="28">
        <v>5974.224494188133</v>
      </c>
      <c r="J10" s="28">
        <v>6099.070191565733</v>
      </c>
      <c r="K10" s="28">
        <v>6278.823067493276</v>
      </c>
      <c r="L10" s="13">
        <f t="shared" si="0"/>
        <v>1.2606567295527233</v>
      </c>
      <c r="M10" s="13">
        <f t="shared" si="0"/>
        <v>8.21609759807065</v>
      </c>
      <c r="N10" s="13">
        <f t="shared" si="0"/>
        <v>4.341931514655151</v>
      </c>
      <c r="O10" s="29">
        <f t="shared" si="1"/>
        <v>0.9764281650281722</v>
      </c>
      <c r="P10" s="29">
        <f t="shared" si="1"/>
        <v>2.7587870014940523</v>
      </c>
      <c r="Q10" s="29">
        <f t="shared" si="1"/>
        <v>7.362691871816721</v>
      </c>
      <c r="R10" s="31">
        <f t="shared" si="1"/>
        <v>2.0897389694520685</v>
      </c>
    </row>
    <row r="11" spans="1:18" ht="12.75">
      <c r="A11" s="18" t="s">
        <v>13</v>
      </c>
      <c r="B11" s="19">
        <v>26838.6123836035</v>
      </c>
      <c r="C11" s="19">
        <v>26129.7752896032</v>
      </c>
      <c r="D11" s="20">
        <v>25540.4463220522</v>
      </c>
      <c r="E11" s="20">
        <v>25648.514722568</v>
      </c>
      <c r="F11" s="30">
        <v>25703.30078125</v>
      </c>
      <c r="G11" s="30">
        <v>25685.21057749257</v>
      </c>
      <c r="H11" s="30">
        <v>25732.599520999254</v>
      </c>
      <c r="I11" s="30">
        <v>26085.75888389391</v>
      </c>
      <c r="J11" s="30">
        <v>26456.596628951862</v>
      </c>
      <c r="K11" s="30">
        <v>26712.83445866066</v>
      </c>
      <c r="L11" s="21">
        <f t="shared" si="0"/>
        <v>-2.641109323645026</v>
      </c>
      <c r="M11" s="21">
        <f t="shared" si="0"/>
        <v>-2.255392405863847</v>
      </c>
      <c r="N11" s="21">
        <f t="shared" si="0"/>
        <v>0.4231265153048297</v>
      </c>
      <c r="O11" s="32">
        <f t="shared" si="1"/>
        <v>-0.07038085851847861</v>
      </c>
      <c r="P11" s="32">
        <f t="shared" si="1"/>
        <v>0.18449894877720355</v>
      </c>
      <c r="Q11" s="32">
        <f t="shared" si="1"/>
        <v>1.3724200798541784</v>
      </c>
      <c r="R11" s="33">
        <f t="shared" si="1"/>
        <v>1.421609954721001</v>
      </c>
    </row>
    <row r="12" spans="6:11" ht="12.75">
      <c r="F12" s="4"/>
      <c r="G12" s="4"/>
      <c r="H12" s="4"/>
      <c r="I12" s="4"/>
      <c r="J12" s="4"/>
      <c r="K12" s="4"/>
    </row>
    <row r="13" spans="6:11" ht="12.75">
      <c r="F13" s="4"/>
      <c r="G13" s="4"/>
      <c r="H13" s="4"/>
      <c r="I13" s="4"/>
      <c r="J13" s="4"/>
      <c r="K13" s="4"/>
    </row>
    <row r="14" spans="6:11" ht="12.75">
      <c r="F14" s="4"/>
      <c r="G14" s="4"/>
      <c r="H14" s="4"/>
      <c r="I14" s="4"/>
      <c r="J14" s="4"/>
      <c r="K14" s="4"/>
    </row>
    <row r="15" spans="1:15" ht="12.75">
      <c r="A15" s="3" t="s"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2.7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8" ht="12.75">
      <c r="A17" s="15"/>
      <c r="B17" s="9" t="s">
        <v>19</v>
      </c>
      <c r="C17" s="9"/>
      <c r="D17" s="9"/>
      <c r="E17" s="9"/>
      <c r="F17" s="9"/>
      <c r="G17" s="9"/>
      <c r="H17" s="9"/>
      <c r="I17" s="9"/>
      <c r="J17" s="9"/>
      <c r="K17" s="9"/>
      <c r="L17" s="9" t="s">
        <v>18</v>
      </c>
      <c r="M17" s="22"/>
      <c r="N17" s="22"/>
      <c r="O17" s="22"/>
      <c r="P17" s="22"/>
      <c r="Q17" s="22"/>
      <c r="R17" s="23"/>
    </row>
    <row r="18" spans="1:18" ht="12.75">
      <c r="A18" s="16"/>
      <c r="B18" s="41">
        <v>2000</v>
      </c>
      <c r="C18" s="41">
        <v>2001</v>
      </c>
      <c r="D18" s="41">
        <v>2002</v>
      </c>
      <c r="E18" s="42">
        <v>2003</v>
      </c>
      <c r="F18" s="42">
        <v>2004</v>
      </c>
      <c r="G18" s="42" t="s">
        <v>15</v>
      </c>
      <c r="H18" s="42">
        <v>2005</v>
      </c>
      <c r="I18" s="42">
        <v>2006</v>
      </c>
      <c r="J18" s="42">
        <v>2007</v>
      </c>
      <c r="K18" s="42">
        <v>2008</v>
      </c>
      <c r="L18" s="42" t="s">
        <v>0</v>
      </c>
      <c r="M18" s="43" t="s">
        <v>1</v>
      </c>
      <c r="N18" s="43" t="s">
        <v>2</v>
      </c>
      <c r="O18" s="43" t="s">
        <v>3</v>
      </c>
      <c r="P18" s="43" t="s">
        <v>4</v>
      </c>
      <c r="Q18" s="43" t="s">
        <v>5</v>
      </c>
      <c r="R18" s="44" t="s">
        <v>6</v>
      </c>
    </row>
    <row r="19" spans="1:18" ht="12.75">
      <c r="A19" s="16" t="s">
        <v>9</v>
      </c>
      <c r="B19" s="34">
        <v>30111.5856776</v>
      </c>
      <c r="C19" s="34">
        <v>29962.6673966</v>
      </c>
      <c r="D19" s="34">
        <v>28803.822814</v>
      </c>
      <c r="E19" s="34">
        <v>27300.2303398</v>
      </c>
      <c r="F19" s="35">
        <v>30259.5598754</v>
      </c>
      <c r="G19" s="28">
        <v>30259.556262969996</v>
      </c>
      <c r="H19" s="28">
        <v>29521.265378906195</v>
      </c>
      <c r="I19" s="28">
        <v>29786.956767316413</v>
      </c>
      <c r="J19" s="28">
        <v>30025.25242145496</v>
      </c>
      <c r="K19" s="28">
        <v>30325.504945669454</v>
      </c>
      <c r="L19" s="13">
        <f aca="true" t="shared" si="3" ref="L19:O23">(C19-B19)/B19*100</f>
        <v>-0.494554762390938</v>
      </c>
      <c r="M19" s="13">
        <f t="shared" si="3"/>
        <v>-3.8676282296932674</v>
      </c>
      <c r="N19" s="13">
        <f t="shared" si="3"/>
        <v>-5.220114301873788</v>
      </c>
      <c r="O19" s="13">
        <f t="shared" si="3"/>
        <v>10.839943468483124</v>
      </c>
      <c r="P19" s="29">
        <f aca="true" t="shared" si="4" ref="P19:R23">(H19-G19)/G19*100</f>
        <v>-2.439860246619946</v>
      </c>
      <c r="Q19" s="29">
        <f t="shared" si="4"/>
        <v>0.90000000000021</v>
      </c>
      <c r="R19" s="31">
        <f t="shared" si="4"/>
        <v>0.800000000000051</v>
      </c>
    </row>
    <row r="20" spans="1:18" ht="12.75">
      <c r="A20" s="16" t="s">
        <v>10</v>
      </c>
      <c r="B20" s="12">
        <f>SUM(B22:B23)</f>
        <v>276127.1274059</v>
      </c>
      <c r="C20" s="12">
        <f>SUM(C22:C23)</f>
        <v>277018.9699408</v>
      </c>
      <c r="D20" s="12">
        <f>SUM(D22:D23)</f>
        <v>277593.71568779997</v>
      </c>
      <c r="E20" s="12">
        <f>SUM(E22:E23)</f>
        <v>276498.58039990003</v>
      </c>
      <c r="F20" s="12">
        <f>SUM(F22:F23)</f>
        <v>278645.1138995</v>
      </c>
      <c r="G20" s="29">
        <f>G23+G22</f>
        <v>278645.19921875</v>
      </c>
      <c r="H20" s="29">
        <f>H23+H22</f>
        <v>281103.7810850133</v>
      </c>
      <c r="I20" s="29">
        <f>I23+I22</f>
        <v>285893.2147323977</v>
      </c>
      <c r="J20" s="29">
        <f>J23+J22</f>
        <v>290691.5011631556</v>
      </c>
      <c r="K20" s="29">
        <f>K23+K22</f>
        <v>294110.23612057837</v>
      </c>
      <c r="L20" s="13">
        <f t="shared" si="3"/>
        <v>0.322982585332522</v>
      </c>
      <c r="M20" s="13">
        <f t="shared" si="3"/>
        <v>0.2074752307117467</v>
      </c>
      <c r="N20" s="13">
        <f t="shared" si="3"/>
        <v>-0.3945101153268153</v>
      </c>
      <c r="O20" s="13">
        <f t="shared" si="3"/>
        <v>0.7763271321304529</v>
      </c>
      <c r="P20" s="29">
        <f t="shared" si="4"/>
        <v>0.8823341917092171</v>
      </c>
      <c r="Q20" s="29">
        <f t="shared" si="4"/>
        <v>1.7037955266549574</v>
      </c>
      <c r="R20" s="31">
        <f t="shared" si="4"/>
        <v>1.6783491819661414</v>
      </c>
    </row>
    <row r="21" spans="1:18" ht="12.75">
      <c r="A21" s="16" t="s">
        <v>11</v>
      </c>
      <c r="B21" s="12">
        <v>649626.689783</v>
      </c>
      <c r="C21" s="12">
        <v>668094.030736</v>
      </c>
      <c r="D21" s="36">
        <v>674529.789964</v>
      </c>
      <c r="E21" s="36">
        <v>680406.750563</v>
      </c>
      <c r="F21" s="36">
        <v>688291.2563209999</v>
      </c>
      <c r="G21" s="28">
        <v>688291</v>
      </c>
      <c r="H21" s="28">
        <v>696447.1536318526</v>
      </c>
      <c r="I21" s="28">
        <v>706961.3843923346</v>
      </c>
      <c r="J21" s="28">
        <v>718434.8853591708</v>
      </c>
      <c r="K21" s="28">
        <v>728586.1235696061</v>
      </c>
      <c r="L21" s="13">
        <f t="shared" si="3"/>
        <v>2.8427620421766844</v>
      </c>
      <c r="M21" s="13">
        <f t="shared" si="3"/>
        <v>0.9633014114659957</v>
      </c>
      <c r="N21" s="13">
        <f t="shared" si="3"/>
        <v>0.871267761104167</v>
      </c>
      <c r="O21" s="13">
        <f t="shared" si="3"/>
        <v>1.1587929942605582</v>
      </c>
      <c r="P21" s="29">
        <f t="shared" si="4"/>
        <v>1.1849862386479832</v>
      </c>
      <c r="Q21" s="29">
        <f t="shared" si="4"/>
        <v>1.5096954170394856</v>
      </c>
      <c r="R21" s="31">
        <f t="shared" si="4"/>
        <v>1.6229317781901522</v>
      </c>
    </row>
    <row r="22" spans="1:18" ht="12.75">
      <c r="A22" s="17" t="s">
        <v>12</v>
      </c>
      <c r="B22" s="37">
        <v>47451.6114859</v>
      </c>
      <c r="C22" s="37">
        <v>48913.9790328</v>
      </c>
      <c r="D22" s="37">
        <v>50177.5086418</v>
      </c>
      <c r="E22" s="37">
        <v>51329.3095869</v>
      </c>
      <c r="F22" s="38">
        <v>52723.1638565</v>
      </c>
      <c r="G22" s="28">
        <v>52723.199218749985</v>
      </c>
      <c r="H22" s="28">
        <v>54003.952552553004</v>
      </c>
      <c r="I22" s="28">
        <v>55107.181268138505</v>
      </c>
      <c r="J22" s="28">
        <v>56159.660364850104</v>
      </c>
      <c r="K22" s="28">
        <v>56943.547356824805</v>
      </c>
      <c r="L22" s="13">
        <f t="shared" si="3"/>
        <v>3.081807974708163</v>
      </c>
      <c r="M22" s="13">
        <f t="shared" si="3"/>
        <v>2.583166681558903</v>
      </c>
      <c r="N22" s="13">
        <f t="shared" si="3"/>
        <v>2.2954526366032133</v>
      </c>
      <c r="O22" s="13">
        <f t="shared" si="3"/>
        <v>2.7155133798170796</v>
      </c>
      <c r="P22" s="29">
        <f t="shared" si="4"/>
        <v>2.429202614373112</v>
      </c>
      <c r="Q22" s="29">
        <f t="shared" si="4"/>
        <v>2.042866611498322</v>
      </c>
      <c r="R22" s="31">
        <f t="shared" si="4"/>
        <v>1.909876485227006</v>
      </c>
    </row>
    <row r="23" spans="1:18" ht="12.75">
      <c r="A23" s="18" t="s">
        <v>13</v>
      </c>
      <c r="B23" s="39">
        <v>228675.51592</v>
      </c>
      <c r="C23" s="39">
        <v>228104.990908</v>
      </c>
      <c r="D23" s="39">
        <v>227416.207046</v>
      </c>
      <c r="E23" s="39">
        <v>225169.270813</v>
      </c>
      <c r="F23" s="40">
        <v>225921.950043</v>
      </c>
      <c r="G23" s="30">
        <v>225922</v>
      </c>
      <c r="H23" s="30">
        <v>227099.82853246026</v>
      </c>
      <c r="I23" s="30">
        <v>230786.0334642592</v>
      </c>
      <c r="J23" s="30">
        <v>234531.8407983055</v>
      </c>
      <c r="K23" s="30">
        <v>237166.68876375354</v>
      </c>
      <c r="L23" s="21">
        <f t="shared" si="3"/>
        <v>-0.24949107896605383</v>
      </c>
      <c r="M23" s="21">
        <f t="shared" si="3"/>
        <v>-0.3019591370001253</v>
      </c>
      <c r="N23" s="21">
        <f t="shared" si="3"/>
        <v>-0.9880281894533105</v>
      </c>
      <c r="O23" s="21">
        <f t="shared" si="3"/>
        <v>0.33427262400519536</v>
      </c>
      <c r="P23" s="32">
        <f t="shared" si="4"/>
        <v>0.521343000000116</v>
      </c>
      <c r="Q23" s="32">
        <f t="shared" si="4"/>
        <v>1.6231650000000157</v>
      </c>
      <c r="R23" s="33">
        <f t="shared" si="4"/>
        <v>1.6230649999998303</v>
      </c>
    </row>
    <row r="27" ht="12.75">
      <c r="A27" s="2" t="s">
        <v>17</v>
      </c>
    </row>
  </sheetData>
  <mergeCells count="4">
    <mergeCell ref="L5:R5"/>
    <mergeCell ref="B5:K5"/>
    <mergeCell ref="B17:K17"/>
    <mergeCell ref="L17:R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5"/>
  <sheetViews>
    <sheetView workbookViewId="0" topLeftCell="A1">
      <selection activeCell="A16" sqref="A16"/>
    </sheetView>
  </sheetViews>
  <sheetFormatPr defaultColWidth="9.140625" defaultRowHeight="12.75"/>
  <cols>
    <col min="1" max="1" width="57.140625" style="0" customWidth="1"/>
    <col min="3" max="3" width="9.7109375" style="0" customWidth="1"/>
    <col min="9" max="9" width="10.421875" style="0" customWidth="1"/>
  </cols>
  <sheetData>
    <row r="1" ht="12.75">
      <c r="A1" s="5" t="s">
        <v>16</v>
      </c>
    </row>
    <row r="16" ht="12.75">
      <c r="A16" s="2" t="s">
        <v>17</v>
      </c>
    </row>
    <row r="19" ht="12.75">
      <c r="A19" s="1"/>
    </row>
    <row r="35" ht="12.75">
      <c r="A35" s="2"/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2005-05-20T08:41:26Z</cp:lastPrinted>
  <dcterms:created xsi:type="dcterms:W3CDTF">2005-05-19T07:30:31Z</dcterms:created>
  <dcterms:modified xsi:type="dcterms:W3CDTF">2005-05-30T12:43:55Z</dcterms:modified>
  <cp:category/>
  <cp:version/>
  <cp:contentType/>
  <cp:contentStatus/>
</cp:coreProperties>
</file>