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Indice tabelle" sheetId="3" r:id="rId1"/>
    <sheet name="Indicatori reg 2016" sheetId="2" r:id="rId2"/>
    <sheet name="Indicatori reg 2011" sheetId="4" r:id="rId3"/>
    <sheet name="Variazioni 2016_2011 " sheetId="5" r:id="rId4"/>
  </sheets>
  <calcPr calcId="145621"/>
</workbook>
</file>

<file path=xl/calcChain.xml><?xml version="1.0" encoding="utf-8"?>
<calcChain xmlns="http://schemas.openxmlformats.org/spreadsheetml/2006/main">
  <c r="B9" i="5" l="1"/>
  <c r="C9" i="5"/>
  <c r="D9" i="5"/>
  <c r="E9" i="5"/>
  <c r="F9" i="5"/>
  <c r="G9" i="5"/>
  <c r="H9" i="5"/>
  <c r="I9" i="5"/>
  <c r="J9" i="5"/>
  <c r="B10" i="5"/>
  <c r="C10" i="5"/>
  <c r="D10" i="5"/>
  <c r="E10" i="5"/>
  <c r="F10" i="5"/>
  <c r="G10" i="5"/>
  <c r="H10" i="5"/>
  <c r="I10" i="5"/>
  <c r="J10" i="5"/>
  <c r="B11" i="5"/>
  <c r="C11" i="5"/>
  <c r="D11" i="5"/>
  <c r="E11" i="5"/>
  <c r="F11" i="5"/>
  <c r="G11" i="5"/>
  <c r="H11" i="5"/>
  <c r="I11" i="5"/>
  <c r="J11" i="5"/>
  <c r="B12" i="5"/>
  <c r="C12" i="5"/>
  <c r="D12" i="5"/>
  <c r="E12" i="5"/>
  <c r="F12" i="5"/>
  <c r="G12" i="5"/>
  <c r="H12" i="5"/>
  <c r="I12" i="5"/>
  <c r="J12" i="5"/>
  <c r="B13" i="5"/>
  <c r="C13" i="5"/>
  <c r="D13" i="5"/>
  <c r="E13" i="5"/>
  <c r="F13" i="5"/>
  <c r="G13" i="5"/>
  <c r="H13" i="5"/>
  <c r="I13" i="5"/>
  <c r="J13" i="5"/>
  <c r="B14" i="5"/>
  <c r="C14" i="5"/>
  <c r="D14" i="5"/>
  <c r="E14" i="5"/>
  <c r="F14" i="5"/>
  <c r="G14" i="5"/>
  <c r="H14" i="5"/>
  <c r="I14" i="5"/>
  <c r="J14" i="5"/>
  <c r="B15" i="5"/>
  <c r="C15" i="5"/>
  <c r="D15" i="5"/>
  <c r="E15" i="5"/>
  <c r="F15" i="5"/>
  <c r="G15" i="5"/>
  <c r="H15" i="5"/>
  <c r="I15" i="5"/>
  <c r="J15" i="5"/>
  <c r="B16" i="5"/>
  <c r="C16" i="5"/>
  <c r="D16" i="5"/>
  <c r="E16" i="5"/>
  <c r="F16" i="5"/>
  <c r="G16" i="5"/>
  <c r="H16" i="5"/>
  <c r="I16" i="5"/>
  <c r="J16" i="5"/>
  <c r="B17" i="5"/>
  <c r="C17" i="5"/>
  <c r="D17" i="5"/>
  <c r="E17" i="5"/>
  <c r="F17" i="5"/>
  <c r="G17" i="5"/>
  <c r="H17" i="5"/>
  <c r="I17" i="5"/>
  <c r="J17" i="5"/>
  <c r="B18" i="5"/>
  <c r="C18" i="5"/>
  <c r="D18" i="5"/>
  <c r="E18" i="5"/>
  <c r="F18" i="5"/>
  <c r="G18" i="5"/>
  <c r="H18" i="5"/>
  <c r="I18" i="5"/>
  <c r="J18" i="5"/>
  <c r="B19" i="5"/>
  <c r="C19" i="5"/>
  <c r="D19" i="5"/>
  <c r="E19" i="5"/>
  <c r="F19" i="5"/>
  <c r="G19" i="5"/>
  <c r="H19" i="5"/>
  <c r="I19" i="5"/>
  <c r="J19" i="5"/>
  <c r="B20" i="5"/>
  <c r="C20" i="5"/>
  <c r="D20" i="5"/>
  <c r="E20" i="5"/>
  <c r="F20" i="5"/>
  <c r="G20" i="5"/>
  <c r="H20" i="5"/>
  <c r="I20" i="5"/>
  <c r="J20" i="5"/>
  <c r="B21" i="5"/>
  <c r="C21" i="5"/>
  <c r="D21" i="5"/>
  <c r="E21" i="5"/>
  <c r="F21" i="5"/>
  <c r="G21" i="5"/>
  <c r="H21" i="5"/>
  <c r="I21" i="5"/>
  <c r="J21" i="5"/>
  <c r="B22" i="5"/>
  <c r="C22" i="5"/>
  <c r="D22" i="5"/>
  <c r="E22" i="5"/>
  <c r="F22" i="5"/>
  <c r="G22" i="5"/>
  <c r="H22" i="5"/>
  <c r="I22" i="5"/>
  <c r="J22" i="5"/>
  <c r="B23" i="5"/>
  <c r="C23" i="5"/>
  <c r="D23" i="5"/>
  <c r="E23" i="5"/>
  <c r="F23" i="5"/>
  <c r="G23" i="5"/>
  <c r="H23" i="5"/>
  <c r="I23" i="5"/>
  <c r="J23" i="5"/>
  <c r="B24" i="5"/>
  <c r="C24" i="5"/>
  <c r="D24" i="5"/>
  <c r="E24" i="5"/>
  <c r="F24" i="5"/>
  <c r="G24" i="5"/>
  <c r="H24" i="5"/>
  <c r="I24" i="5"/>
  <c r="J24" i="5"/>
  <c r="B25" i="5"/>
  <c r="C25" i="5"/>
  <c r="D25" i="5"/>
  <c r="E25" i="5"/>
  <c r="F25" i="5"/>
  <c r="G25" i="5"/>
  <c r="H25" i="5"/>
  <c r="I25" i="5"/>
  <c r="J25" i="5"/>
  <c r="B26" i="5"/>
  <c r="C26" i="5"/>
  <c r="D26" i="5"/>
  <c r="E26" i="5"/>
  <c r="F26" i="5"/>
  <c r="G26" i="5"/>
  <c r="H26" i="5"/>
  <c r="I26" i="5"/>
  <c r="J26" i="5"/>
  <c r="B27" i="5"/>
  <c r="C27" i="5"/>
  <c r="D27" i="5"/>
  <c r="E27" i="5"/>
  <c r="F27" i="5"/>
  <c r="G27" i="5"/>
  <c r="H27" i="5"/>
  <c r="I27" i="5"/>
  <c r="J27" i="5"/>
  <c r="B28" i="5"/>
  <c r="C28" i="5"/>
  <c r="D28" i="5"/>
  <c r="E28" i="5"/>
  <c r="F28" i="5"/>
  <c r="G28" i="5"/>
  <c r="H28" i="5"/>
  <c r="I28" i="5"/>
  <c r="J28" i="5"/>
  <c r="B29" i="5"/>
  <c r="C29" i="5"/>
  <c r="D29" i="5"/>
  <c r="E29" i="5"/>
  <c r="F29" i="5"/>
  <c r="G29" i="5"/>
  <c r="H29" i="5"/>
  <c r="I29" i="5"/>
  <c r="J29" i="5"/>
  <c r="B30" i="5"/>
  <c r="C30" i="5"/>
  <c r="D30" i="5"/>
  <c r="E30" i="5"/>
  <c r="F30" i="5"/>
  <c r="G30" i="5"/>
  <c r="H30" i="5"/>
  <c r="I30" i="5"/>
  <c r="J30" i="5"/>
  <c r="B31" i="5"/>
  <c r="C31" i="5"/>
  <c r="D31" i="5"/>
  <c r="E31" i="5"/>
  <c r="F31" i="5"/>
  <c r="G31" i="5"/>
  <c r="H31" i="5"/>
  <c r="I31" i="5"/>
  <c r="J31" i="5"/>
  <c r="C8" i="5"/>
  <c r="D8" i="5"/>
  <c r="E8" i="5"/>
  <c r="F8" i="5"/>
  <c r="G8" i="5"/>
  <c r="H8" i="5"/>
  <c r="I8" i="5"/>
  <c r="J8" i="5"/>
  <c r="B8" i="5"/>
</calcChain>
</file>

<file path=xl/sharedStrings.xml><?xml version="1.0" encoding="utf-8"?>
<sst xmlns="http://schemas.openxmlformats.org/spreadsheetml/2006/main" count="174" uniqueCount="42">
  <si>
    <t>numero pensionati</t>
  </si>
  <si>
    <t>importo lordo totale annuale dei redditi pensionistici (migliaia di euro)</t>
  </si>
  <si>
    <t>importo lordo medio annuale dei redditi pensionistici (euro)</t>
  </si>
  <si>
    <t>maschi</t>
  </si>
  <si>
    <t>femmine</t>
  </si>
  <si>
    <t>totale</t>
  </si>
  <si>
    <t>Italia</t>
  </si>
  <si>
    <t>Estero</t>
  </si>
  <si>
    <t>..</t>
  </si>
  <si>
    <t>Non indicato</t>
  </si>
  <si>
    <t>Totale</t>
  </si>
  <si>
    <t>Piemonte</t>
  </si>
  <si>
    <t xml:space="preserve">Valle d'Aosta </t>
  </si>
  <si>
    <t>Liguria</t>
  </si>
  <si>
    <t>Lombardia</t>
  </si>
  <si>
    <t xml:space="preserve">Trentino Alto Adige 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</si>
  <si>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</si>
  <si>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</si>
  <si>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</si>
  <si>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</si>
  <si>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</si>
  <si>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</si>
  <si>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</si>
  <si>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</si>
  <si>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</si>
  <si>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Puglia</t>
  </si>
  <si>
    <t>Campania</t>
  </si>
  <si>
    <t>Basilicata</t>
  </si>
  <si>
    <t>Calabria</t>
  </si>
  <si>
    <t>Sicilia</t>
  </si>
  <si>
    <t>Sardegna</t>
  </si>
  <si>
    <t>Fonte: Elaborazioni dell’Ufficio di Statistica della Regione del Veneto su dati Istat</t>
  </si>
  <si>
    <t>Pensionati: indicatori regionali per sesso - Anno 2016</t>
  </si>
  <si>
    <t>Pensionati: indicatori regionali per sesso - Anno 2011</t>
  </si>
  <si>
    <t>Variazione % 2016/2011</t>
  </si>
  <si>
    <t xml:space="preserve">Pensionati: indicatori regionali per sesso - Variazioni e differenze % 2016/2011 </t>
  </si>
  <si>
    <t>Indice tabelle:</t>
  </si>
  <si>
    <t>Torna all'indice</t>
  </si>
  <si>
    <t xml:space="preserve">pensionati per 100 abitanti              </t>
  </si>
  <si>
    <t>Differenza % 2016/2011</t>
  </si>
  <si>
    <r>
      <rPr>
        <b/>
        <sz val="9"/>
        <rFont val="Arial"/>
        <family val="2"/>
      </rPr>
      <t xml:space="preserve">% </t>
    </r>
    <r>
      <rPr>
        <b/>
        <sz val="9"/>
        <color theme="1"/>
        <rFont val="Arial"/>
        <family val="2"/>
      </rPr>
      <t>pensionati con reddito pensionistico inferiore a 500 euro</t>
    </r>
  </si>
  <si>
    <t xml:space="preserve">% pensionati con reddito pensionistico inferiore a 500 euro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</si>
</sst>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b/>
      <sz val="1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u/>
      <sz val="10"/>
      <color theme="10"/>
      <name val="Arial"/>
      <family val="2"/>
    </font>
    <font>
      <sz val="16"/>
      <color rgb="FFFF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18" fillId="0" borderId="0" xfId="0" applyFont="1" applyFill="1" applyBorder="1" applyAlignment="1">
      <alignment horizontal="left" wrapText="1"/>
    </xf>
    <xf numFmtId="0" fontId="19" fillId="0" borderId="0" xfId="0" applyFont="1" applyFill="1" applyBorder="1"/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21" fillId="0" borderId="0" xfId="0" applyFont="1"/>
    <xf numFmtId="0" fontId="19" fillId="0" borderId="18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Fill="1" applyBorder="1"/>
    <xf numFmtId="0" fontId="19" fillId="0" borderId="0" xfId="0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/>
    </xf>
    <xf numFmtId="3" fontId="19" fillId="0" borderId="17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right" vertical="center" wrapText="1"/>
    </xf>
    <xf numFmtId="0" fontId="18" fillId="0" borderId="19" xfId="0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26" fillId="0" borderId="0" xfId="0" applyFont="1"/>
    <xf numFmtId="0" fontId="19" fillId="0" borderId="1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165" fontId="19" fillId="0" borderId="21" xfId="0" applyNumberFormat="1" applyFont="1" applyFill="1" applyBorder="1" applyAlignment="1">
      <alignment horizontal="center" vertical="center"/>
    </xf>
    <xf numFmtId="165" fontId="19" fillId="0" borderId="22" xfId="0" applyNumberFormat="1" applyFont="1" applyFill="1" applyBorder="1" applyAlignment="1">
      <alignment horizontal="center" vertical="center"/>
    </xf>
    <xf numFmtId="165" fontId="19" fillId="0" borderId="23" xfId="0" applyNumberFormat="1" applyFont="1" applyFill="1" applyBorder="1" applyAlignment="1">
      <alignment horizontal="center" vertical="center"/>
    </xf>
    <xf numFmtId="165" fontId="19" fillId="0" borderId="13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19" fillId="0" borderId="14" xfId="0" applyNumberFormat="1" applyFont="1" applyFill="1" applyBorder="1" applyAlignment="1">
      <alignment horizontal="center" vertical="center"/>
    </xf>
    <xf numFmtId="165" fontId="19" fillId="0" borderId="15" xfId="0" applyNumberFormat="1" applyFont="1" applyFill="1" applyBorder="1" applyAlignment="1">
      <alignment horizontal="center" vertical="center"/>
    </xf>
    <xf numFmtId="165" fontId="19" fillId="0" borderId="16" xfId="0" applyNumberFormat="1" applyFont="1" applyFill="1" applyBorder="1" applyAlignment="1">
      <alignment horizontal="center" vertical="center"/>
    </xf>
    <xf numFmtId="165" fontId="19" fillId="0" borderId="17" xfId="0" applyNumberFormat="1" applyFont="1" applyFill="1" applyBorder="1" applyAlignment="1">
      <alignment horizontal="center" vertical="center"/>
    </xf>
    <xf numFmtId="165" fontId="18" fillId="0" borderId="13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165" fontId="18" fillId="0" borderId="14" xfId="0" applyNumberFormat="1" applyFont="1" applyFill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horizontal="center" vertical="center"/>
    </xf>
    <xf numFmtId="164" fontId="19" fillId="0" borderId="22" xfId="0" applyNumberFormat="1" applyFont="1" applyFill="1" applyBorder="1" applyAlignment="1">
      <alignment horizontal="center" vertical="center"/>
    </xf>
    <xf numFmtId="164" fontId="19" fillId="0" borderId="23" xfId="0" applyNumberFormat="1" applyFont="1" applyFill="1" applyBorder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29" fillId="0" borderId="0" xfId="42" applyFont="1" applyAlignment="1" applyProtection="1"/>
    <xf numFmtId="0" fontId="25" fillId="0" borderId="0" xfId="42" applyAlignment="1" applyProtection="1"/>
    <xf numFmtId="0" fontId="30" fillId="0" borderId="0" xfId="0" applyFont="1"/>
    <xf numFmtId="0" fontId="29" fillId="0" borderId="0" xfId="42" applyFont="1" applyFill="1" applyBorder="1"/>
    <xf numFmtId="0" fontId="31" fillId="0" borderId="0" xfId="0" applyFont="1"/>
    <xf numFmtId="164" fontId="32" fillId="0" borderId="13" xfId="0" applyNumberFormat="1" applyFont="1" applyFill="1" applyBorder="1" applyAlignment="1">
      <alignment horizontal="right" vertical="center"/>
    </xf>
    <xf numFmtId="164" fontId="32" fillId="0" borderId="0" xfId="0" applyNumberFormat="1" applyFont="1" applyFill="1" applyBorder="1" applyAlignment="1">
      <alignment horizontal="right" vertical="center"/>
    </xf>
    <xf numFmtId="0" fontId="32" fillId="0" borderId="13" xfId="0" applyNumberFormat="1" applyFont="1" applyFill="1" applyBorder="1" applyAlignment="1">
      <alignment horizontal="right" vertical="center"/>
    </xf>
    <xf numFmtId="0" fontId="32" fillId="0" borderId="0" xfId="0" applyNumberFormat="1" applyFont="1" applyFill="1" applyBorder="1" applyAlignment="1">
      <alignment horizontal="right" vertical="center"/>
    </xf>
    <xf numFmtId="0" fontId="32" fillId="0" borderId="14" xfId="0" applyNumberFormat="1" applyFont="1" applyFill="1" applyBorder="1" applyAlignment="1">
      <alignment horizontal="right" vertical="center"/>
    </xf>
    <xf numFmtId="164" fontId="33" fillId="0" borderId="13" xfId="0" applyNumberFormat="1" applyFont="1" applyFill="1" applyBorder="1" applyAlignment="1">
      <alignment horizontal="right" vertical="center"/>
    </xf>
    <xf numFmtId="164" fontId="33" fillId="0" borderId="0" xfId="0" applyNumberFormat="1" applyFont="1" applyFill="1" applyBorder="1" applyAlignment="1">
      <alignment horizontal="right" vertical="center"/>
    </xf>
    <xf numFmtId="164" fontId="32" fillId="0" borderId="15" xfId="0" applyNumberFormat="1" applyFont="1" applyFill="1" applyBorder="1" applyAlignment="1">
      <alignment horizontal="right" vertical="center"/>
    </xf>
    <xf numFmtId="164" fontId="32" fillId="0" borderId="16" xfId="0" applyNumberFormat="1" applyFont="1" applyFill="1" applyBorder="1" applyAlignment="1">
      <alignment horizontal="right" vertical="center"/>
    </xf>
    <xf numFmtId="0" fontId="32" fillId="0" borderId="15" xfId="0" applyNumberFormat="1" applyFont="1" applyFill="1" applyBorder="1" applyAlignment="1">
      <alignment horizontal="right" vertical="center"/>
    </xf>
    <xf numFmtId="0" fontId="32" fillId="0" borderId="16" xfId="0" applyNumberFormat="1" applyFont="1" applyFill="1" applyBorder="1" applyAlignment="1">
      <alignment horizontal="right" vertical="center"/>
    </xf>
    <xf numFmtId="0" fontId="32" fillId="0" borderId="17" xfId="0" applyNumberFormat="1" applyFont="1" applyFill="1" applyBorder="1" applyAlignment="1">
      <alignment horizontal="right" vertical="center"/>
    </xf>
    <xf numFmtId="164" fontId="32" fillId="0" borderId="14" xfId="0" applyNumberFormat="1" applyFont="1" applyFill="1" applyBorder="1" applyAlignment="1">
      <alignment horizontal="right" vertical="center"/>
    </xf>
    <xf numFmtId="164" fontId="33" fillId="0" borderId="14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3" fillId="0" borderId="10" xfId="0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top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Indicatori_sintetici_pensionati.xlsx" TargetMode="External"/><Relationship Id="rId1" Type="http://schemas.openxmlformats.org/officeDocument/2006/relationships/hyperlink" Target="Indicatori_sintetici_pensionati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3"/>
  <sheetViews>
    <sheetView tabSelected="1" zoomScaleNormal="100" workbookViewId="0"/>
  </sheetViews>
  <sheetFormatPr defaultRowHeight="12.75" x14ac:dyDescent="0.2"/>
  <sheetData>
    <row r="6" spans="1:9" ht="18" x14ac:dyDescent="0.25">
      <c r="B6" s="63" t="s">
        <v>36</v>
      </c>
    </row>
    <row r="7" spans="1:9" ht="14.25" x14ac:dyDescent="0.2">
      <c r="B7" s="64"/>
    </row>
    <row r="8" spans="1:9" ht="14.25" x14ac:dyDescent="0.2">
      <c r="B8" s="64"/>
      <c r="C8" s="67"/>
      <c r="D8" s="67"/>
      <c r="E8" s="67"/>
      <c r="F8" s="67"/>
      <c r="G8" s="67"/>
      <c r="H8" s="67"/>
      <c r="I8" s="67"/>
    </row>
    <row r="9" spans="1:9" ht="14.25" x14ac:dyDescent="0.2">
      <c r="A9" s="67"/>
      <c r="B9" s="68" t="s">
        <v>32</v>
      </c>
      <c r="C9" s="67"/>
      <c r="D9" s="67"/>
      <c r="E9" s="67"/>
      <c r="F9" s="67"/>
      <c r="G9" s="67"/>
      <c r="H9" s="67"/>
      <c r="I9" s="67"/>
    </row>
    <row r="10" spans="1:9" ht="14.25" x14ac:dyDescent="0.2">
      <c r="A10" s="67"/>
      <c r="B10" s="68" t="s">
        <v>33</v>
      </c>
      <c r="C10" s="69"/>
      <c r="D10" s="69"/>
      <c r="E10" s="69"/>
      <c r="F10" s="69"/>
      <c r="G10" s="67"/>
      <c r="H10" s="67"/>
      <c r="I10" s="67"/>
    </row>
    <row r="11" spans="1:9" ht="14.25" x14ac:dyDescent="0.2">
      <c r="A11" s="67"/>
      <c r="B11" s="68" t="s">
        <v>35</v>
      </c>
      <c r="C11" s="69"/>
      <c r="D11" s="69"/>
      <c r="E11" s="69"/>
      <c r="F11" s="69"/>
      <c r="G11" s="67"/>
      <c r="H11" s="67"/>
      <c r="I11" s="67"/>
    </row>
    <row r="12" spans="1:9" ht="14.25" x14ac:dyDescent="0.2">
      <c r="B12" s="65"/>
      <c r="C12" s="69"/>
      <c r="D12" s="69"/>
      <c r="E12" s="69"/>
      <c r="F12" s="69"/>
      <c r="G12" s="67"/>
      <c r="H12" s="67"/>
      <c r="I12" s="67"/>
    </row>
    <row r="13" spans="1:9" ht="20.25" x14ac:dyDescent="0.3">
      <c r="B13" s="41"/>
      <c r="C13" s="41"/>
      <c r="D13" s="41"/>
      <c r="E13" s="41"/>
      <c r="F13" s="41"/>
    </row>
  </sheetData>
  <hyperlinks>
    <hyperlink ref="B9" r:id="rId1" location="'Indicatori reg 2016'!A1"/>
    <hyperlink ref="B11" r:id="rId2" location="'Variazioni 2016_2011 '!A1"/>
    <hyperlink ref="B10" location="'Indicatori reg 2011'!A1" display="Pensionati: indicatori regionali per sesso - Anno 2011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33"/>
  <sheetViews>
    <sheetView showGridLines="0" zoomScaleNormal="100" workbookViewId="0">
      <selection activeCell="G3" sqref="G3"/>
    </sheetView>
  </sheetViews>
  <sheetFormatPr defaultRowHeight="12.75" x14ac:dyDescent="0.2"/>
  <cols>
    <col min="1" max="1" width="20.5703125" style="3" customWidth="1"/>
    <col min="2" max="3" width="9.42578125" style="17" bestFit="1" customWidth="1"/>
    <col min="4" max="4" width="9.85546875" style="17" bestFit="1" customWidth="1"/>
    <col min="5" max="7" width="10.85546875" style="17" bestFit="1" customWidth="1"/>
    <col min="8" max="10" width="9.42578125" style="17" bestFit="1" customWidth="1"/>
    <col min="11" max="16" width="9.28515625" style="17" bestFit="1" customWidth="1"/>
    <col min="17" max="23" width="9.28515625" style="3" bestFit="1" customWidth="1"/>
    <col min="24" max="39" width="9.140625" style="3"/>
  </cols>
  <sheetData>
    <row r="3" spans="1:39" x14ac:dyDescent="0.2">
      <c r="A3" s="16" t="s">
        <v>32</v>
      </c>
      <c r="F3" s="39"/>
      <c r="G3" s="66" t="s">
        <v>37</v>
      </c>
    </row>
    <row r="4" spans="1:39" s="1" customFormat="1" x14ac:dyDescent="0.2">
      <c r="A4" s="3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s="1" customFormat="1" ht="30.75" customHeight="1" x14ac:dyDescent="0.2">
      <c r="A5" s="28"/>
      <c r="B5" s="84" t="s">
        <v>0</v>
      </c>
      <c r="C5" s="85"/>
      <c r="D5" s="85"/>
      <c r="E5" s="84" t="s">
        <v>1</v>
      </c>
      <c r="F5" s="85"/>
      <c r="G5" s="86"/>
      <c r="H5" s="85" t="s">
        <v>2</v>
      </c>
      <c r="I5" s="85"/>
      <c r="J5" s="85"/>
      <c r="K5" s="84" t="s">
        <v>40</v>
      </c>
      <c r="L5" s="85"/>
      <c r="M5" s="85"/>
      <c r="N5" s="84" t="s">
        <v>38</v>
      </c>
      <c r="O5" s="85"/>
      <c r="P5" s="8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s="1" customFormat="1" ht="19.5" customHeight="1" x14ac:dyDescent="0.2">
      <c r="A6" s="29"/>
      <c r="B6" s="7" t="s">
        <v>3</v>
      </c>
      <c r="C6" s="8" t="s">
        <v>4</v>
      </c>
      <c r="D6" s="8" t="s">
        <v>5</v>
      </c>
      <c r="E6" s="7" t="s">
        <v>3</v>
      </c>
      <c r="F6" s="8" t="s">
        <v>4</v>
      </c>
      <c r="G6" s="9" t="s">
        <v>5</v>
      </c>
      <c r="H6" s="8" t="s">
        <v>3</v>
      </c>
      <c r="I6" s="8" t="s">
        <v>4</v>
      </c>
      <c r="J6" s="8" t="s">
        <v>5</v>
      </c>
      <c r="K6" s="7" t="s">
        <v>3</v>
      </c>
      <c r="L6" s="8" t="s">
        <v>4</v>
      </c>
      <c r="M6" s="8" t="s">
        <v>5</v>
      </c>
      <c r="N6" s="7" t="s">
        <v>3</v>
      </c>
      <c r="O6" s="8" t="s">
        <v>4</v>
      </c>
      <c r="P6" s="9" t="s">
        <v>5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s="1" customFormat="1" ht="19.5" customHeight="1" x14ac:dyDescent="0.2">
      <c r="A7" s="12" t="s">
        <v>11</v>
      </c>
      <c r="B7" s="18">
        <v>594803</v>
      </c>
      <c r="C7" s="19">
        <v>683487</v>
      </c>
      <c r="D7" s="19">
        <v>1278290</v>
      </c>
      <c r="E7" s="18">
        <v>13318066</v>
      </c>
      <c r="F7" s="19">
        <v>10835720</v>
      </c>
      <c r="G7" s="20">
        <v>24153786</v>
      </c>
      <c r="H7" s="19">
        <v>22390.720000000001</v>
      </c>
      <c r="I7" s="19">
        <v>15853.59</v>
      </c>
      <c r="J7" s="19">
        <v>18895.39</v>
      </c>
      <c r="K7" s="70">
        <v>6.53</v>
      </c>
      <c r="L7" s="71">
        <v>8.44</v>
      </c>
      <c r="M7" s="71">
        <v>7.55</v>
      </c>
      <c r="N7" s="70">
        <v>27.93</v>
      </c>
      <c r="O7" s="71">
        <v>30.2</v>
      </c>
      <c r="P7" s="82">
        <v>29.1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s="1" customFormat="1" ht="19.5" customHeight="1" x14ac:dyDescent="0.2">
      <c r="A8" s="12" t="s">
        <v>12</v>
      </c>
      <c r="B8" s="18">
        <v>16780</v>
      </c>
      <c r="C8" s="19">
        <v>18312</v>
      </c>
      <c r="D8" s="19">
        <v>35092</v>
      </c>
      <c r="E8" s="18">
        <v>378821</v>
      </c>
      <c r="F8" s="19">
        <v>290271</v>
      </c>
      <c r="G8" s="20">
        <v>669092</v>
      </c>
      <c r="H8" s="19">
        <v>22575.72</v>
      </c>
      <c r="I8" s="19">
        <v>15851.42</v>
      </c>
      <c r="J8" s="19">
        <v>19066.79</v>
      </c>
      <c r="K8" s="70">
        <v>6.51</v>
      </c>
      <c r="L8" s="71">
        <v>9.2899999999999991</v>
      </c>
      <c r="M8" s="71">
        <v>7.96</v>
      </c>
      <c r="N8" s="70">
        <v>27.07</v>
      </c>
      <c r="O8" s="71">
        <v>28.21</v>
      </c>
      <c r="P8" s="82">
        <v>27.66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s="1" customFormat="1" ht="19.5" customHeight="1" x14ac:dyDescent="0.2">
      <c r="A9" s="12" t="s">
        <v>13</v>
      </c>
      <c r="B9" s="18">
        <v>227389</v>
      </c>
      <c r="C9" s="19">
        <v>261942</v>
      </c>
      <c r="D9" s="19">
        <v>489331</v>
      </c>
      <c r="E9" s="18">
        <v>5365024</v>
      </c>
      <c r="F9" s="19">
        <v>4150673</v>
      </c>
      <c r="G9" s="20">
        <v>9515697</v>
      </c>
      <c r="H9" s="19">
        <v>23594.03</v>
      </c>
      <c r="I9" s="19">
        <v>15845.77</v>
      </c>
      <c r="J9" s="19">
        <v>19446.34</v>
      </c>
      <c r="K9" s="70">
        <v>7.55</v>
      </c>
      <c r="L9" s="71">
        <v>10.69</v>
      </c>
      <c r="M9" s="71">
        <v>9.23</v>
      </c>
      <c r="N9" s="70">
        <v>30.47</v>
      </c>
      <c r="O9" s="71">
        <v>31.98</v>
      </c>
      <c r="P9" s="82">
        <v>31.26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s="1" customFormat="1" ht="19.5" customHeight="1" x14ac:dyDescent="0.2">
      <c r="A10" s="12" t="s">
        <v>14</v>
      </c>
      <c r="B10" s="18">
        <v>1208104</v>
      </c>
      <c r="C10" s="19">
        <v>1390353</v>
      </c>
      <c r="D10" s="19">
        <v>2598457</v>
      </c>
      <c r="E10" s="18">
        <v>28264879</v>
      </c>
      <c r="F10" s="19">
        <v>22123403</v>
      </c>
      <c r="G10" s="20">
        <v>50388282</v>
      </c>
      <c r="H10" s="19">
        <v>23396.06</v>
      </c>
      <c r="I10" s="19">
        <v>15912.08</v>
      </c>
      <c r="J10" s="19">
        <v>19391.62</v>
      </c>
      <c r="K10" s="70">
        <v>7.07</v>
      </c>
      <c r="L10" s="71">
        <v>9.0299999999999994</v>
      </c>
      <c r="M10" s="71">
        <v>8.1199999999999992</v>
      </c>
      <c r="N10" s="70">
        <v>24.68</v>
      </c>
      <c r="O10" s="71">
        <v>27.13</v>
      </c>
      <c r="P10" s="82">
        <v>25.93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s="1" customFormat="1" ht="19.5" customHeight="1" x14ac:dyDescent="0.2">
      <c r="A11" s="12" t="s">
        <v>15</v>
      </c>
      <c r="B11" s="18">
        <v>124232</v>
      </c>
      <c r="C11" s="19">
        <v>141585</v>
      </c>
      <c r="D11" s="19">
        <v>265817</v>
      </c>
      <c r="E11" s="18">
        <v>2758902</v>
      </c>
      <c r="F11" s="19">
        <v>2085949</v>
      </c>
      <c r="G11" s="20">
        <v>4844851</v>
      </c>
      <c r="H11" s="19">
        <v>22207.66</v>
      </c>
      <c r="I11" s="19">
        <v>14732.84</v>
      </c>
      <c r="J11" s="19">
        <v>18226.27</v>
      </c>
      <c r="K11" s="70">
        <v>7.34</v>
      </c>
      <c r="L11" s="71">
        <v>9.26</v>
      </c>
      <c r="M11" s="71">
        <v>8.36</v>
      </c>
      <c r="N11" s="70">
        <v>23.77</v>
      </c>
      <c r="O11" s="71">
        <v>26.21</v>
      </c>
      <c r="P11" s="82">
        <v>25.01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s="1" customFormat="1" ht="19.5" customHeight="1" x14ac:dyDescent="0.2">
      <c r="A12" s="13" t="s">
        <v>16</v>
      </c>
      <c r="B12" s="21">
        <v>607125</v>
      </c>
      <c r="C12" s="22">
        <v>654350</v>
      </c>
      <c r="D12" s="22">
        <v>1261475</v>
      </c>
      <c r="E12" s="21">
        <v>13072745</v>
      </c>
      <c r="F12" s="22">
        <v>9446669</v>
      </c>
      <c r="G12" s="23">
        <v>22519414</v>
      </c>
      <c r="H12" s="22">
        <v>21532.21</v>
      </c>
      <c r="I12" s="22">
        <v>14436.72</v>
      </c>
      <c r="J12" s="22">
        <v>17851.650000000001</v>
      </c>
      <c r="K12" s="75">
        <v>6.51</v>
      </c>
      <c r="L12" s="76">
        <v>9.2200000000000006</v>
      </c>
      <c r="M12" s="76">
        <v>7.92</v>
      </c>
      <c r="N12" s="75">
        <v>25.35</v>
      </c>
      <c r="O12" s="76">
        <v>26.04</v>
      </c>
      <c r="P12" s="83">
        <v>25.7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s="1" customFormat="1" ht="19.5" customHeight="1" x14ac:dyDescent="0.2">
      <c r="A13" s="12" t="s">
        <v>17</v>
      </c>
      <c r="B13" s="18">
        <v>166776</v>
      </c>
      <c r="C13" s="19">
        <v>189764</v>
      </c>
      <c r="D13" s="19">
        <v>356540</v>
      </c>
      <c r="E13" s="18">
        <v>3849112</v>
      </c>
      <c r="F13" s="19">
        <v>2972438</v>
      </c>
      <c r="G13" s="20">
        <v>6821550</v>
      </c>
      <c r="H13" s="19">
        <v>23079.53</v>
      </c>
      <c r="I13" s="19">
        <v>15663.87</v>
      </c>
      <c r="J13" s="19">
        <v>19132.64</v>
      </c>
      <c r="K13" s="70">
        <v>6.7</v>
      </c>
      <c r="L13" s="71">
        <v>9.11</v>
      </c>
      <c r="M13" s="71">
        <v>7.99</v>
      </c>
      <c r="N13" s="70">
        <v>28.28</v>
      </c>
      <c r="O13" s="71">
        <v>30.21</v>
      </c>
      <c r="P13" s="82">
        <v>29.28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s="1" customFormat="1" ht="19.5" customHeight="1" x14ac:dyDescent="0.2">
      <c r="A14" s="12" t="s">
        <v>18</v>
      </c>
      <c r="B14" s="18">
        <v>574745</v>
      </c>
      <c r="C14" s="19">
        <v>674552</v>
      </c>
      <c r="D14" s="19">
        <v>1249297</v>
      </c>
      <c r="E14" s="18">
        <v>12662162</v>
      </c>
      <c r="F14" s="19">
        <v>10863638</v>
      </c>
      <c r="G14" s="20">
        <v>23525800</v>
      </c>
      <c r="H14" s="19">
        <v>22030.92</v>
      </c>
      <c r="I14" s="19">
        <v>16104.97</v>
      </c>
      <c r="J14" s="19">
        <v>18831.23</v>
      </c>
      <c r="K14" s="70">
        <v>6.86</v>
      </c>
      <c r="L14" s="71">
        <v>7.9</v>
      </c>
      <c r="M14" s="71">
        <v>7.42</v>
      </c>
      <c r="N14" s="70">
        <v>26.64</v>
      </c>
      <c r="O14" s="71">
        <v>29.44</v>
      </c>
      <c r="P14" s="82">
        <v>28.08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1" customFormat="1" ht="19.5" customHeight="1" x14ac:dyDescent="0.2">
      <c r="A15" s="12" t="s">
        <v>19</v>
      </c>
      <c r="B15" s="18">
        <v>494374</v>
      </c>
      <c r="C15" s="19">
        <v>551941</v>
      </c>
      <c r="D15" s="19">
        <v>1046315</v>
      </c>
      <c r="E15" s="18">
        <v>10896442</v>
      </c>
      <c r="F15" s="19">
        <v>8544038</v>
      </c>
      <c r="G15" s="20">
        <v>19440481</v>
      </c>
      <c r="H15" s="19">
        <v>22040.89</v>
      </c>
      <c r="I15" s="19">
        <v>15479.98</v>
      </c>
      <c r="J15" s="19">
        <v>18579.95</v>
      </c>
      <c r="K15" s="70">
        <v>7.04</v>
      </c>
      <c r="L15" s="71">
        <v>9.2899999999999991</v>
      </c>
      <c r="M15" s="71">
        <v>8.23</v>
      </c>
      <c r="N15" s="70">
        <v>27.42</v>
      </c>
      <c r="O15" s="71">
        <v>28.46</v>
      </c>
      <c r="P15" s="82">
        <v>27.96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1" customFormat="1" ht="19.5" customHeight="1" x14ac:dyDescent="0.2">
      <c r="A16" s="12" t="s">
        <v>20</v>
      </c>
      <c r="B16" s="18">
        <v>123688</v>
      </c>
      <c r="C16" s="19">
        <v>137444</v>
      </c>
      <c r="D16" s="19">
        <v>261132</v>
      </c>
      <c r="E16" s="18">
        <v>2592803</v>
      </c>
      <c r="F16" s="19">
        <v>2113405</v>
      </c>
      <c r="G16" s="20">
        <v>4706208</v>
      </c>
      <c r="H16" s="19">
        <v>20962.439999999999</v>
      </c>
      <c r="I16" s="19">
        <v>15376.48</v>
      </c>
      <c r="J16" s="19">
        <v>18022.330000000002</v>
      </c>
      <c r="K16" s="70">
        <v>8.2100000000000009</v>
      </c>
      <c r="L16" s="71">
        <v>10.97</v>
      </c>
      <c r="M16" s="71">
        <v>9.66</v>
      </c>
      <c r="N16" s="70">
        <v>28.97</v>
      </c>
      <c r="O16" s="71">
        <v>29.75</v>
      </c>
      <c r="P16" s="82">
        <v>29.38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1" customFormat="1" ht="19.5" customHeight="1" x14ac:dyDescent="0.2">
      <c r="A17" s="12" t="s">
        <v>21</v>
      </c>
      <c r="B17" s="18">
        <v>206433</v>
      </c>
      <c r="C17" s="19">
        <v>234586</v>
      </c>
      <c r="D17" s="19">
        <v>441019</v>
      </c>
      <c r="E17" s="18">
        <v>4084072</v>
      </c>
      <c r="F17" s="19">
        <v>3453601</v>
      </c>
      <c r="G17" s="20">
        <v>7537673</v>
      </c>
      <c r="H17" s="19">
        <v>19784.009999999998</v>
      </c>
      <c r="I17" s="19">
        <v>14722.11</v>
      </c>
      <c r="J17" s="19">
        <v>17091.490000000002</v>
      </c>
      <c r="K17" s="70">
        <v>8.08</v>
      </c>
      <c r="L17" s="71">
        <v>9.42</v>
      </c>
      <c r="M17" s="71">
        <v>8.7899999999999991</v>
      </c>
      <c r="N17" s="70">
        <v>27.69</v>
      </c>
      <c r="O17" s="71">
        <v>29.6</v>
      </c>
      <c r="P17" s="82">
        <v>28.67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1" customFormat="1" ht="19.5" customHeight="1" x14ac:dyDescent="0.2">
      <c r="A18" s="12" t="s">
        <v>22</v>
      </c>
      <c r="B18" s="18">
        <v>653787</v>
      </c>
      <c r="C18" s="19">
        <v>732707</v>
      </c>
      <c r="D18" s="19">
        <v>1386494</v>
      </c>
      <c r="E18" s="18">
        <v>16005707</v>
      </c>
      <c r="F18" s="19">
        <v>12205198</v>
      </c>
      <c r="G18" s="20">
        <v>28210905</v>
      </c>
      <c r="H18" s="19">
        <v>24481.53</v>
      </c>
      <c r="I18" s="19">
        <v>16657.68</v>
      </c>
      <c r="J18" s="19">
        <v>20346.939999999999</v>
      </c>
      <c r="K18" s="70">
        <v>10.51</v>
      </c>
      <c r="L18" s="71">
        <v>13.47</v>
      </c>
      <c r="M18" s="71">
        <v>12.08</v>
      </c>
      <c r="N18" s="70">
        <v>22.97</v>
      </c>
      <c r="O18" s="71">
        <v>24.01</v>
      </c>
      <c r="P18" s="82">
        <v>23.51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1" customFormat="1" ht="19.5" customHeight="1" x14ac:dyDescent="0.2">
      <c r="A19" s="12" t="s">
        <v>23</v>
      </c>
      <c r="B19" s="18">
        <v>169634</v>
      </c>
      <c r="C19" s="19">
        <v>187316</v>
      </c>
      <c r="D19" s="19">
        <v>356950</v>
      </c>
      <c r="E19" s="18">
        <v>3165057</v>
      </c>
      <c r="F19" s="19">
        <v>2632200</v>
      </c>
      <c r="G19" s="20">
        <v>5797257</v>
      </c>
      <c r="H19" s="19">
        <v>18658.150000000001</v>
      </c>
      <c r="I19" s="19">
        <v>14052.19</v>
      </c>
      <c r="J19" s="19">
        <v>16241.09</v>
      </c>
      <c r="K19" s="70">
        <v>11.33</v>
      </c>
      <c r="L19" s="71">
        <v>13.63</v>
      </c>
      <c r="M19" s="71">
        <v>12.54</v>
      </c>
      <c r="N19" s="70">
        <v>26.35</v>
      </c>
      <c r="O19" s="71">
        <v>27.61</v>
      </c>
      <c r="P19" s="82">
        <v>27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1" customFormat="1" ht="19.5" customHeight="1" x14ac:dyDescent="0.2">
      <c r="A20" s="12" t="s">
        <v>24</v>
      </c>
      <c r="B20" s="18">
        <v>40769</v>
      </c>
      <c r="C20" s="19">
        <v>46012</v>
      </c>
      <c r="D20" s="19">
        <v>86781</v>
      </c>
      <c r="E20" s="18">
        <v>707891</v>
      </c>
      <c r="F20" s="19">
        <v>618341</v>
      </c>
      <c r="G20" s="20">
        <v>1326232</v>
      </c>
      <c r="H20" s="19">
        <v>17363.46</v>
      </c>
      <c r="I20" s="19">
        <v>13438.69</v>
      </c>
      <c r="J20" s="19">
        <v>15282.52</v>
      </c>
      <c r="K20" s="70">
        <v>12.7</v>
      </c>
      <c r="L20" s="71">
        <v>12.6</v>
      </c>
      <c r="M20" s="71">
        <v>12.65</v>
      </c>
      <c r="N20" s="70">
        <v>26.69</v>
      </c>
      <c r="O20" s="71">
        <v>29.18</v>
      </c>
      <c r="P20" s="82">
        <v>27.95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1" customFormat="1" ht="19.5" customHeight="1" x14ac:dyDescent="0.2">
      <c r="A21" s="12" t="s">
        <v>26</v>
      </c>
      <c r="B21" s="18">
        <v>599976</v>
      </c>
      <c r="C21" s="19">
        <v>662183</v>
      </c>
      <c r="D21" s="19">
        <v>1262159</v>
      </c>
      <c r="E21" s="18">
        <v>10818574</v>
      </c>
      <c r="F21" s="19">
        <v>8885274</v>
      </c>
      <c r="G21" s="20">
        <v>19703848</v>
      </c>
      <c r="H21" s="19">
        <v>18031.68</v>
      </c>
      <c r="I21" s="19">
        <v>13418.16</v>
      </c>
      <c r="J21" s="19">
        <v>15611.23</v>
      </c>
      <c r="K21" s="70">
        <v>15.44</v>
      </c>
      <c r="L21" s="71">
        <v>18.510000000000002</v>
      </c>
      <c r="M21" s="71">
        <v>17.05</v>
      </c>
      <c r="N21" s="70">
        <v>21.1</v>
      </c>
      <c r="O21" s="71">
        <v>22.1</v>
      </c>
      <c r="P21" s="82">
        <v>21.62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1" customFormat="1" ht="19.5" customHeight="1" x14ac:dyDescent="0.2">
      <c r="A22" s="12" t="s">
        <v>25</v>
      </c>
      <c r="B22" s="18">
        <v>497325</v>
      </c>
      <c r="C22" s="19">
        <v>515719</v>
      </c>
      <c r="D22" s="19">
        <v>1013044</v>
      </c>
      <c r="E22" s="18">
        <v>9100182</v>
      </c>
      <c r="F22" s="19">
        <v>6976658</v>
      </c>
      <c r="G22" s="20">
        <v>16076840</v>
      </c>
      <c r="H22" s="19">
        <v>18298.259999999998</v>
      </c>
      <c r="I22" s="19">
        <v>13528.02</v>
      </c>
      <c r="J22" s="19">
        <v>15869.83</v>
      </c>
      <c r="K22" s="70">
        <v>12.67</v>
      </c>
      <c r="L22" s="71">
        <v>16.57</v>
      </c>
      <c r="M22" s="71">
        <v>14.65</v>
      </c>
      <c r="N22" s="70">
        <v>25.19</v>
      </c>
      <c r="O22" s="71">
        <v>24.68</v>
      </c>
      <c r="P22" s="82">
        <v>24.93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1" customFormat="1" ht="19.5" customHeight="1" x14ac:dyDescent="0.2">
      <c r="A23" s="12" t="s">
        <v>27</v>
      </c>
      <c r="B23" s="18">
        <v>70984</v>
      </c>
      <c r="C23" s="19">
        <v>78791</v>
      </c>
      <c r="D23" s="19">
        <v>149775</v>
      </c>
      <c r="E23" s="18">
        <v>1195130</v>
      </c>
      <c r="F23" s="19">
        <v>1055717</v>
      </c>
      <c r="G23" s="20">
        <v>2250847</v>
      </c>
      <c r="H23" s="19">
        <v>16836.61</v>
      </c>
      <c r="I23" s="19">
        <v>13398.95</v>
      </c>
      <c r="J23" s="19">
        <v>15028.19</v>
      </c>
      <c r="K23" s="70">
        <v>12.83</v>
      </c>
      <c r="L23" s="71">
        <v>13.5</v>
      </c>
      <c r="M23" s="71">
        <v>13.18</v>
      </c>
      <c r="N23" s="70">
        <v>25.34</v>
      </c>
      <c r="O23" s="71">
        <v>27.15</v>
      </c>
      <c r="P23" s="82">
        <v>26.26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1" customFormat="1" ht="19.5" customHeight="1" x14ac:dyDescent="0.2">
      <c r="A24" s="12" t="s">
        <v>28</v>
      </c>
      <c r="B24" s="18">
        <v>235777</v>
      </c>
      <c r="C24" s="19">
        <v>265524</v>
      </c>
      <c r="D24" s="19">
        <v>501301</v>
      </c>
      <c r="E24" s="18">
        <v>3881411</v>
      </c>
      <c r="F24" s="19">
        <v>3704570</v>
      </c>
      <c r="G24" s="20">
        <v>7585982</v>
      </c>
      <c r="H24" s="19">
        <v>16462.21</v>
      </c>
      <c r="I24" s="19">
        <v>13951.92</v>
      </c>
      <c r="J24" s="19">
        <v>15132.59</v>
      </c>
      <c r="K24" s="70">
        <v>16.09</v>
      </c>
      <c r="L24" s="71">
        <v>15.37</v>
      </c>
      <c r="M24" s="71">
        <v>15.71</v>
      </c>
      <c r="N24" s="70">
        <v>24.5</v>
      </c>
      <c r="O24" s="71">
        <v>26.48</v>
      </c>
      <c r="P24" s="82">
        <v>25.51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1" customFormat="1" ht="19.5" customHeight="1" x14ac:dyDescent="0.2">
      <c r="A25" s="12" t="s">
        <v>29</v>
      </c>
      <c r="B25" s="18">
        <v>575313</v>
      </c>
      <c r="C25" s="19">
        <v>604202</v>
      </c>
      <c r="D25" s="19">
        <v>1179515</v>
      </c>
      <c r="E25" s="18">
        <v>10237232</v>
      </c>
      <c r="F25" s="19">
        <v>8224564</v>
      </c>
      <c r="G25" s="20">
        <v>18461796</v>
      </c>
      <c r="H25" s="19">
        <v>17794.2</v>
      </c>
      <c r="I25" s="19">
        <v>13612.28</v>
      </c>
      <c r="J25" s="19">
        <v>15652.02</v>
      </c>
      <c r="K25" s="70">
        <v>14.55</v>
      </c>
      <c r="L25" s="71">
        <v>18.3</v>
      </c>
      <c r="M25" s="71">
        <v>16.47</v>
      </c>
      <c r="N25" s="70">
        <v>23.39</v>
      </c>
      <c r="O25" s="71">
        <v>23.26</v>
      </c>
      <c r="P25" s="82">
        <v>23.33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s="1" customFormat="1" ht="19.5" customHeight="1" x14ac:dyDescent="0.2">
      <c r="A26" s="12" t="s">
        <v>30</v>
      </c>
      <c r="B26" s="18">
        <v>217040</v>
      </c>
      <c r="C26" s="19">
        <v>222277</v>
      </c>
      <c r="D26" s="19">
        <v>439317</v>
      </c>
      <c r="E26" s="18">
        <v>4107509</v>
      </c>
      <c r="F26" s="19">
        <v>3194632</v>
      </c>
      <c r="G26" s="20">
        <v>7302141</v>
      </c>
      <c r="H26" s="19">
        <v>18925.13</v>
      </c>
      <c r="I26" s="19">
        <v>14372.3</v>
      </c>
      <c r="J26" s="19">
        <v>16621.580000000002</v>
      </c>
      <c r="K26" s="70">
        <v>12.73</v>
      </c>
      <c r="L26" s="71">
        <v>14.45</v>
      </c>
      <c r="M26" s="71">
        <v>13.6</v>
      </c>
      <c r="N26" s="70">
        <v>26.75</v>
      </c>
      <c r="O26" s="71">
        <v>26.41</v>
      </c>
      <c r="P26" s="82">
        <v>26.57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1" customFormat="1" ht="19.5" customHeight="1" x14ac:dyDescent="0.2">
      <c r="A27" s="13" t="s">
        <v>6</v>
      </c>
      <c r="B27" s="21">
        <v>7405054</v>
      </c>
      <c r="C27" s="22">
        <v>8253047</v>
      </c>
      <c r="D27" s="22">
        <v>15658101</v>
      </c>
      <c r="E27" s="21">
        <v>156461721</v>
      </c>
      <c r="F27" s="22">
        <v>124376960</v>
      </c>
      <c r="G27" s="23">
        <v>280838681</v>
      </c>
      <c r="H27" s="22">
        <v>21129.05</v>
      </c>
      <c r="I27" s="22">
        <v>15070.43</v>
      </c>
      <c r="J27" s="22">
        <v>17935.68</v>
      </c>
      <c r="K27" s="75">
        <v>9.6</v>
      </c>
      <c r="L27" s="76">
        <v>11.85</v>
      </c>
      <c r="M27" s="76">
        <v>10.78</v>
      </c>
      <c r="N27" s="75">
        <v>25.15</v>
      </c>
      <c r="O27" s="76">
        <v>26.5</v>
      </c>
      <c r="P27" s="83">
        <v>25.84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s="1" customFormat="1" ht="19.5" customHeight="1" x14ac:dyDescent="0.2">
      <c r="A28" s="12" t="s">
        <v>7</v>
      </c>
      <c r="B28" s="18">
        <v>196179</v>
      </c>
      <c r="C28" s="19">
        <v>210002</v>
      </c>
      <c r="D28" s="19">
        <v>406181</v>
      </c>
      <c r="E28" s="18">
        <v>863185</v>
      </c>
      <c r="F28" s="19">
        <v>708962</v>
      </c>
      <c r="G28" s="20">
        <v>1572146</v>
      </c>
      <c r="H28" s="19">
        <v>4399.99</v>
      </c>
      <c r="I28" s="19">
        <v>3375.98</v>
      </c>
      <c r="J28" s="19">
        <v>3870.56</v>
      </c>
      <c r="K28" s="70">
        <v>85.07</v>
      </c>
      <c r="L28" s="71">
        <v>84.27</v>
      </c>
      <c r="M28" s="71">
        <v>84.66</v>
      </c>
      <c r="N28" s="72" t="s">
        <v>8</v>
      </c>
      <c r="O28" s="73" t="s">
        <v>8</v>
      </c>
      <c r="P28" s="74" t="s">
        <v>8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s="1" customFormat="1" ht="19.5" customHeight="1" x14ac:dyDescent="0.2">
      <c r="A29" s="12" t="s">
        <v>9</v>
      </c>
      <c r="B29" s="18">
        <v>93</v>
      </c>
      <c r="C29" s="19">
        <v>133</v>
      </c>
      <c r="D29" s="19">
        <v>226</v>
      </c>
      <c r="E29" s="18">
        <v>3033</v>
      </c>
      <c r="F29" s="19">
        <v>1191</v>
      </c>
      <c r="G29" s="20">
        <v>4223</v>
      </c>
      <c r="H29" s="19">
        <v>32610.61</v>
      </c>
      <c r="I29" s="19">
        <v>8952.25</v>
      </c>
      <c r="J29" s="19">
        <v>18687.77</v>
      </c>
      <c r="K29" s="70">
        <v>19.350000000000001</v>
      </c>
      <c r="L29" s="71">
        <v>51.13</v>
      </c>
      <c r="M29" s="71">
        <v>38.049999999999997</v>
      </c>
      <c r="N29" s="72" t="s">
        <v>8</v>
      </c>
      <c r="O29" s="73" t="s">
        <v>8</v>
      </c>
      <c r="P29" s="74" t="s">
        <v>8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s="1" customFormat="1" ht="19.5" customHeight="1" x14ac:dyDescent="0.2">
      <c r="A30" s="14" t="s">
        <v>10</v>
      </c>
      <c r="B30" s="25">
        <v>7601326</v>
      </c>
      <c r="C30" s="26">
        <v>8463182</v>
      </c>
      <c r="D30" s="26">
        <v>16064508</v>
      </c>
      <c r="E30" s="25">
        <v>157327938</v>
      </c>
      <c r="F30" s="26">
        <v>125087112</v>
      </c>
      <c r="G30" s="27">
        <v>282415051</v>
      </c>
      <c r="H30" s="26">
        <v>20697.43</v>
      </c>
      <c r="I30" s="26">
        <v>14780.15</v>
      </c>
      <c r="J30" s="26">
        <v>17580.060000000001</v>
      </c>
      <c r="K30" s="77">
        <v>11.54</v>
      </c>
      <c r="L30" s="78">
        <v>13.64</v>
      </c>
      <c r="M30" s="78">
        <v>12.65</v>
      </c>
      <c r="N30" s="79" t="s">
        <v>8</v>
      </c>
      <c r="O30" s="80" t="s">
        <v>8</v>
      </c>
      <c r="P30" s="81" t="s">
        <v>8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s="1" customFormat="1" ht="11.25" customHeight="1" x14ac:dyDescent="0.2">
      <c r="A31" s="40"/>
      <c r="B31" s="19"/>
      <c r="C31" s="19"/>
      <c r="D31" s="19"/>
      <c r="E31" s="19"/>
      <c r="F31" s="19"/>
      <c r="G31" s="19"/>
      <c r="H31" s="19"/>
      <c r="I31" s="19"/>
      <c r="J31" s="19"/>
      <c r="K31" s="31"/>
      <c r="L31" s="31"/>
      <c r="M31" s="31"/>
      <c r="N31" s="31"/>
      <c r="O31" s="31"/>
      <c r="P31" s="3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s="1" customFormat="1" ht="19.5" customHeight="1" x14ac:dyDescent="0.2">
      <c r="A32" s="15" t="s">
        <v>31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s="1" customFormat="1" ht="19.5" customHeight="1" x14ac:dyDescent="0.2">
      <c r="A33" s="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</sheetData>
  <mergeCells count="5">
    <mergeCell ref="K5:M5"/>
    <mergeCell ref="N5:P5"/>
    <mergeCell ref="B5:D5"/>
    <mergeCell ref="E5:G5"/>
    <mergeCell ref="H5:J5"/>
  </mergeCells>
  <hyperlinks>
    <hyperlink ref="G3" location="'Indice tabelle'!A1" display="Torna all'indice"/>
  </hyperlink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32"/>
  <sheetViews>
    <sheetView showGridLines="0" zoomScaleNormal="100" workbookViewId="0">
      <selection activeCell="F3" sqref="F3"/>
    </sheetView>
  </sheetViews>
  <sheetFormatPr defaultRowHeight="12.75" x14ac:dyDescent="0.2"/>
  <cols>
    <col min="1" max="1" width="20.5703125" style="3" customWidth="1"/>
    <col min="2" max="3" width="9.42578125" style="17" bestFit="1" customWidth="1"/>
    <col min="4" max="4" width="9.85546875" style="17" bestFit="1" customWidth="1"/>
    <col min="5" max="7" width="10.85546875" style="17" bestFit="1" customWidth="1"/>
    <col min="8" max="10" width="9.42578125" style="17" bestFit="1" customWidth="1"/>
    <col min="11" max="18" width="9.28515625" style="17" bestFit="1" customWidth="1"/>
    <col min="19" max="19" width="9.85546875" style="3" bestFit="1" customWidth="1"/>
    <col min="20" max="22" width="10.85546875" style="3" bestFit="1" customWidth="1"/>
    <col min="23" max="31" width="9.28515625" style="3" bestFit="1" customWidth="1"/>
    <col min="32" max="47" width="9.140625" style="3"/>
  </cols>
  <sheetData>
    <row r="2" spans="1:47" s="1" customFormat="1" ht="12" customHeight="1" x14ac:dyDescent="0.2">
      <c r="A2" s="4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s="1" customFormat="1" ht="19.5" customHeight="1" x14ac:dyDescent="0.2">
      <c r="A3" s="16" t="s">
        <v>33</v>
      </c>
      <c r="B3" s="17"/>
      <c r="C3" s="17"/>
      <c r="D3" s="17"/>
      <c r="E3" s="17"/>
      <c r="F3" s="66" t="s">
        <v>37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s="1" customFormat="1" ht="19.5" customHeight="1" x14ac:dyDescent="0.2">
      <c r="A4" s="2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27.75" customHeight="1" x14ac:dyDescent="0.2">
      <c r="A5" s="28"/>
      <c r="B5" s="84" t="s">
        <v>0</v>
      </c>
      <c r="C5" s="85"/>
      <c r="D5" s="85"/>
      <c r="E5" s="84" t="s">
        <v>1</v>
      </c>
      <c r="F5" s="85"/>
      <c r="G5" s="86"/>
      <c r="H5" s="85" t="s">
        <v>2</v>
      </c>
      <c r="I5" s="85"/>
      <c r="J5" s="85"/>
      <c r="K5" s="84" t="s">
        <v>40</v>
      </c>
      <c r="L5" s="85"/>
      <c r="M5" s="85"/>
      <c r="N5" s="84" t="s">
        <v>38</v>
      </c>
      <c r="O5" s="85"/>
      <c r="P5" s="86"/>
      <c r="AF5" s="10"/>
      <c r="AG5" s="10"/>
    </row>
    <row r="6" spans="1:47" x14ac:dyDescent="0.2">
      <c r="A6" s="29"/>
      <c r="B6" s="7" t="s">
        <v>3</v>
      </c>
      <c r="C6" s="8" t="s">
        <v>4</v>
      </c>
      <c r="D6" s="8" t="s">
        <v>5</v>
      </c>
      <c r="E6" s="7" t="s">
        <v>3</v>
      </c>
      <c r="F6" s="8" t="s">
        <v>4</v>
      </c>
      <c r="G6" s="9" t="s">
        <v>5</v>
      </c>
      <c r="H6" s="8" t="s">
        <v>3</v>
      </c>
      <c r="I6" s="8" t="s">
        <v>4</v>
      </c>
      <c r="J6" s="8" t="s">
        <v>5</v>
      </c>
      <c r="K6" s="7" t="s">
        <v>3</v>
      </c>
      <c r="L6" s="8" t="s">
        <v>4</v>
      </c>
      <c r="M6" s="9" t="s">
        <v>5</v>
      </c>
      <c r="N6" s="8" t="s">
        <v>3</v>
      </c>
      <c r="O6" s="8" t="s">
        <v>4</v>
      </c>
      <c r="P6" s="9" t="s">
        <v>5</v>
      </c>
    </row>
    <row r="7" spans="1:47" ht="19.5" customHeight="1" x14ac:dyDescent="0.2">
      <c r="A7" s="12" t="s">
        <v>11</v>
      </c>
      <c r="B7" s="18">
        <v>626045</v>
      </c>
      <c r="C7" s="19">
        <v>720159</v>
      </c>
      <c r="D7" s="19">
        <v>1346204</v>
      </c>
      <c r="E7" s="18">
        <v>12872630</v>
      </c>
      <c r="F7" s="19">
        <v>10085437</v>
      </c>
      <c r="G7" s="20">
        <v>22958067</v>
      </c>
      <c r="H7" s="19">
        <v>20561.830000000002</v>
      </c>
      <c r="I7" s="19">
        <v>14004.46</v>
      </c>
      <c r="J7" s="19">
        <v>17053.93</v>
      </c>
      <c r="K7" s="30">
        <v>6.08</v>
      </c>
      <c r="L7" s="31">
        <v>9.49</v>
      </c>
      <c r="M7" s="32">
        <v>7.9</v>
      </c>
      <c r="N7" s="31">
        <v>29.79</v>
      </c>
      <c r="O7" s="31">
        <v>31.92</v>
      </c>
      <c r="P7" s="32">
        <v>30.89</v>
      </c>
    </row>
    <row r="8" spans="1:47" ht="19.5" customHeight="1" x14ac:dyDescent="0.2">
      <c r="A8" s="12" t="s">
        <v>12</v>
      </c>
      <c r="B8" s="18">
        <v>17236</v>
      </c>
      <c r="C8" s="19">
        <v>19115</v>
      </c>
      <c r="D8" s="19">
        <v>36351</v>
      </c>
      <c r="E8" s="18">
        <v>355169</v>
      </c>
      <c r="F8" s="19">
        <v>267995</v>
      </c>
      <c r="G8" s="20">
        <v>623164</v>
      </c>
      <c r="H8" s="19">
        <v>20606.23</v>
      </c>
      <c r="I8" s="19">
        <v>14020.14</v>
      </c>
      <c r="J8" s="19">
        <v>17142.96</v>
      </c>
      <c r="K8" s="30">
        <v>7.13</v>
      </c>
      <c r="L8" s="31">
        <v>11.5</v>
      </c>
      <c r="M8" s="32">
        <v>9.43</v>
      </c>
      <c r="N8" s="31">
        <v>27.9</v>
      </c>
      <c r="O8" s="31">
        <v>29.48</v>
      </c>
      <c r="P8" s="32">
        <v>28.71</v>
      </c>
    </row>
    <row r="9" spans="1:47" ht="19.5" customHeight="1" x14ac:dyDescent="0.2">
      <c r="A9" s="12" t="s">
        <v>13</v>
      </c>
      <c r="B9" s="18">
        <v>244392</v>
      </c>
      <c r="C9" s="19">
        <v>282685</v>
      </c>
      <c r="D9" s="19">
        <v>527077</v>
      </c>
      <c r="E9" s="18">
        <v>5373458</v>
      </c>
      <c r="F9" s="19">
        <v>3998719</v>
      </c>
      <c r="G9" s="20">
        <v>9372177</v>
      </c>
      <c r="H9" s="19">
        <v>21987.05</v>
      </c>
      <c r="I9" s="19">
        <v>14145.49</v>
      </c>
      <c r="J9" s="19">
        <v>17781.419999999998</v>
      </c>
      <c r="K9" s="30">
        <v>6.98</v>
      </c>
      <c r="L9" s="31">
        <v>12.1</v>
      </c>
      <c r="M9" s="32">
        <v>9.73</v>
      </c>
      <c r="N9" s="31">
        <v>33.01</v>
      </c>
      <c r="O9" s="31">
        <v>34.19</v>
      </c>
      <c r="P9" s="32">
        <v>33.630000000000003</v>
      </c>
    </row>
    <row r="10" spans="1:47" ht="19.5" customHeight="1" x14ac:dyDescent="0.2">
      <c r="A10" s="12" t="s">
        <v>14</v>
      </c>
      <c r="B10" s="18">
        <v>1238757</v>
      </c>
      <c r="C10" s="19">
        <v>1436683</v>
      </c>
      <c r="D10" s="19">
        <v>2675440</v>
      </c>
      <c r="E10" s="18">
        <v>26688137</v>
      </c>
      <c r="F10" s="19">
        <v>20201001</v>
      </c>
      <c r="G10" s="20">
        <v>46889139</v>
      </c>
      <c r="H10" s="19">
        <v>21544.29</v>
      </c>
      <c r="I10" s="19">
        <v>14060.86</v>
      </c>
      <c r="J10" s="19">
        <v>17525.77</v>
      </c>
      <c r="K10" s="30">
        <v>6.97</v>
      </c>
      <c r="L10" s="31">
        <v>10.47</v>
      </c>
      <c r="M10" s="32">
        <v>8.85</v>
      </c>
      <c r="N10" s="31">
        <v>26.29</v>
      </c>
      <c r="O10" s="31">
        <v>28.79</v>
      </c>
      <c r="P10" s="32">
        <v>27.58</v>
      </c>
    </row>
    <row r="11" spans="1:47" ht="19.5" customHeight="1" x14ac:dyDescent="0.2">
      <c r="A11" s="12" t="s">
        <v>15</v>
      </c>
      <c r="B11" s="18">
        <v>125078</v>
      </c>
      <c r="C11" s="19">
        <v>144230</v>
      </c>
      <c r="D11" s="19">
        <v>269308</v>
      </c>
      <c r="E11" s="18">
        <v>2515486</v>
      </c>
      <c r="F11" s="19">
        <v>1903748</v>
      </c>
      <c r="G11" s="20">
        <v>4419234</v>
      </c>
      <c r="H11" s="19">
        <v>20111.34</v>
      </c>
      <c r="I11" s="19">
        <v>13199.39</v>
      </c>
      <c r="J11" s="19">
        <v>16409.59</v>
      </c>
      <c r="K11" s="30">
        <v>7.5</v>
      </c>
      <c r="L11" s="31">
        <v>11.15</v>
      </c>
      <c r="M11" s="32">
        <v>9.4600000000000009</v>
      </c>
      <c r="N11" s="31">
        <v>24.81</v>
      </c>
      <c r="O11" s="31">
        <v>27.45</v>
      </c>
      <c r="P11" s="32">
        <v>26.16</v>
      </c>
    </row>
    <row r="12" spans="1:47" s="11" customFormat="1" ht="19.5" customHeight="1" x14ac:dyDescent="0.2">
      <c r="A12" s="13" t="s">
        <v>16</v>
      </c>
      <c r="B12" s="21">
        <v>620843</v>
      </c>
      <c r="C12" s="22">
        <v>675405</v>
      </c>
      <c r="D12" s="22">
        <v>1296248</v>
      </c>
      <c r="E12" s="21">
        <v>12070738</v>
      </c>
      <c r="F12" s="22">
        <v>8616478</v>
      </c>
      <c r="G12" s="23">
        <v>20687215</v>
      </c>
      <c r="H12" s="22">
        <v>19442.5</v>
      </c>
      <c r="I12" s="22">
        <v>12757.5</v>
      </c>
      <c r="J12" s="22">
        <v>15959.3</v>
      </c>
      <c r="K12" s="33">
        <v>6.65</v>
      </c>
      <c r="L12" s="34">
        <v>10.89</v>
      </c>
      <c r="M12" s="35">
        <v>8.86</v>
      </c>
      <c r="N12" s="34">
        <v>26.27</v>
      </c>
      <c r="O12" s="34">
        <v>27.12</v>
      </c>
      <c r="P12" s="35">
        <v>26.71</v>
      </c>
      <c r="Q12" s="24"/>
      <c r="R12" s="24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47" ht="19.5" customHeight="1" x14ac:dyDescent="0.2">
      <c r="A13" s="12" t="s">
        <v>17</v>
      </c>
      <c r="B13" s="18">
        <v>175467</v>
      </c>
      <c r="C13" s="19">
        <v>200700</v>
      </c>
      <c r="D13" s="19">
        <v>376167</v>
      </c>
      <c r="E13" s="18">
        <v>3691346</v>
      </c>
      <c r="F13" s="19">
        <v>2773973</v>
      </c>
      <c r="G13" s="20">
        <v>6465318</v>
      </c>
      <c r="H13" s="19">
        <v>21037.26</v>
      </c>
      <c r="I13" s="19">
        <v>13821.49</v>
      </c>
      <c r="J13" s="19">
        <v>17187.36</v>
      </c>
      <c r="K13" s="30">
        <v>6.9</v>
      </c>
      <c r="L13" s="31">
        <v>10.9</v>
      </c>
      <c r="M13" s="32">
        <v>9.0299999999999994</v>
      </c>
      <c r="N13" s="31">
        <v>29.87</v>
      </c>
      <c r="O13" s="31">
        <v>31.84</v>
      </c>
      <c r="P13" s="32">
        <v>30.89</v>
      </c>
    </row>
    <row r="14" spans="1:47" ht="19.5" customHeight="1" x14ac:dyDescent="0.2">
      <c r="A14" s="12" t="s">
        <v>18</v>
      </c>
      <c r="B14" s="18">
        <v>606554</v>
      </c>
      <c r="C14" s="19">
        <v>712133</v>
      </c>
      <c r="D14" s="19">
        <v>1318687</v>
      </c>
      <c r="E14" s="18">
        <v>12075602</v>
      </c>
      <c r="F14" s="19">
        <v>10134555</v>
      </c>
      <c r="G14" s="20">
        <v>22210157</v>
      </c>
      <c r="H14" s="19">
        <v>19908.54</v>
      </c>
      <c r="I14" s="19">
        <v>14231.27</v>
      </c>
      <c r="J14" s="19">
        <v>16842.63</v>
      </c>
      <c r="K14" s="30">
        <v>6.74</v>
      </c>
      <c r="L14" s="31">
        <v>8.93</v>
      </c>
      <c r="M14" s="32">
        <v>7.93</v>
      </c>
      <c r="N14" s="31">
        <v>28.96</v>
      </c>
      <c r="O14" s="31">
        <v>31.7</v>
      </c>
      <c r="P14" s="32">
        <v>30.38</v>
      </c>
    </row>
    <row r="15" spans="1:47" ht="19.5" customHeight="1" x14ac:dyDescent="0.2">
      <c r="A15" s="12" t="s">
        <v>19</v>
      </c>
      <c r="B15" s="18">
        <v>522451</v>
      </c>
      <c r="C15" s="19">
        <v>584928</v>
      </c>
      <c r="D15" s="19">
        <v>1107379</v>
      </c>
      <c r="E15" s="18">
        <v>10522353</v>
      </c>
      <c r="F15" s="19">
        <v>8032072</v>
      </c>
      <c r="G15" s="20">
        <v>18554425</v>
      </c>
      <c r="H15" s="19">
        <v>20140.36</v>
      </c>
      <c r="I15" s="19">
        <v>13731.73</v>
      </c>
      <c r="J15" s="19">
        <v>16755.259999999998</v>
      </c>
      <c r="K15" s="30">
        <v>6.85</v>
      </c>
      <c r="L15" s="31">
        <v>10.94</v>
      </c>
      <c r="M15" s="32">
        <v>9.01</v>
      </c>
      <c r="N15" s="31">
        <v>29.7</v>
      </c>
      <c r="O15" s="31">
        <v>30.65</v>
      </c>
      <c r="P15" s="32">
        <v>30.19</v>
      </c>
    </row>
    <row r="16" spans="1:47" ht="19.5" customHeight="1" x14ac:dyDescent="0.2">
      <c r="A16" s="12" t="s">
        <v>20</v>
      </c>
      <c r="B16" s="18">
        <v>130044</v>
      </c>
      <c r="C16" s="19">
        <v>144617</v>
      </c>
      <c r="D16" s="19">
        <v>274661</v>
      </c>
      <c r="E16" s="18">
        <v>2485507</v>
      </c>
      <c r="F16" s="19">
        <v>1993873</v>
      </c>
      <c r="G16" s="20">
        <v>4479380</v>
      </c>
      <c r="H16" s="19">
        <v>19112.82</v>
      </c>
      <c r="I16" s="19">
        <v>13787.27</v>
      </c>
      <c r="J16" s="19">
        <v>16308.76</v>
      </c>
      <c r="K16" s="30">
        <v>7.93</v>
      </c>
      <c r="L16" s="31">
        <v>11.71</v>
      </c>
      <c r="M16" s="32">
        <v>9.92</v>
      </c>
      <c r="N16" s="31">
        <v>30.7</v>
      </c>
      <c r="O16" s="31">
        <v>31.46</v>
      </c>
      <c r="P16" s="32">
        <v>31.1</v>
      </c>
    </row>
    <row r="17" spans="1:16" ht="19.5" customHeight="1" x14ac:dyDescent="0.2">
      <c r="A17" s="12" t="s">
        <v>21</v>
      </c>
      <c r="B17" s="18">
        <v>217228</v>
      </c>
      <c r="C17" s="19">
        <v>246048</v>
      </c>
      <c r="D17" s="19">
        <v>463276</v>
      </c>
      <c r="E17" s="18">
        <v>3845860</v>
      </c>
      <c r="F17" s="19">
        <v>3201355</v>
      </c>
      <c r="G17" s="20">
        <v>7047215</v>
      </c>
      <c r="H17" s="19">
        <v>17704.259999999998</v>
      </c>
      <c r="I17" s="19">
        <v>13011.1</v>
      </c>
      <c r="J17" s="19">
        <v>15211.7</v>
      </c>
      <c r="K17" s="30">
        <v>7.83</v>
      </c>
      <c r="L17" s="31">
        <v>10.31</v>
      </c>
      <c r="M17" s="32">
        <v>9.15</v>
      </c>
      <c r="N17" s="31">
        <v>29.14</v>
      </c>
      <c r="O17" s="31">
        <v>30.94</v>
      </c>
      <c r="P17" s="32">
        <v>30.07</v>
      </c>
    </row>
    <row r="18" spans="1:16" ht="19.5" customHeight="1" x14ac:dyDescent="0.2">
      <c r="A18" s="12" t="s">
        <v>22</v>
      </c>
      <c r="B18" s="18">
        <v>662858</v>
      </c>
      <c r="C18" s="19">
        <v>747197</v>
      </c>
      <c r="D18" s="19">
        <v>1410055</v>
      </c>
      <c r="E18" s="18">
        <v>15224110</v>
      </c>
      <c r="F18" s="19">
        <v>11198489</v>
      </c>
      <c r="G18" s="20">
        <v>26422599</v>
      </c>
      <c r="H18" s="19">
        <v>22967.38</v>
      </c>
      <c r="I18" s="19">
        <v>14987.33</v>
      </c>
      <c r="J18" s="19">
        <v>18738.7</v>
      </c>
      <c r="K18" s="30">
        <v>9.75</v>
      </c>
      <c r="L18" s="31">
        <v>14.72</v>
      </c>
      <c r="M18" s="32">
        <v>12.39</v>
      </c>
      <c r="N18" s="31">
        <v>25.15</v>
      </c>
      <c r="O18" s="31">
        <v>26.09</v>
      </c>
      <c r="P18" s="32">
        <v>25.64</v>
      </c>
    </row>
    <row r="19" spans="1:16" ht="19.5" customHeight="1" x14ac:dyDescent="0.2">
      <c r="A19" s="12" t="s">
        <v>23</v>
      </c>
      <c r="B19" s="18">
        <v>176272</v>
      </c>
      <c r="C19" s="19">
        <v>197846</v>
      </c>
      <c r="D19" s="19">
        <v>374118</v>
      </c>
      <c r="E19" s="18">
        <v>2977496</v>
      </c>
      <c r="F19" s="19">
        <v>2485795</v>
      </c>
      <c r="G19" s="20">
        <v>5463291</v>
      </c>
      <c r="H19" s="19">
        <v>16891.490000000002</v>
      </c>
      <c r="I19" s="19">
        <v>12564.29</v>
      </c>
      <c r="J19" s="19">
        <v>14603.12</v>
      </c>
      <c r="K19" s="30">
        <v>11.02</v>
      </c>
      <c r="L19" s="31">
        <v>14.45</v>
      </c>
      <c r="M19" s="32">
        <v>12.84</v>
      </c>
      <c r="N19" s="31">
        <v>27.81</v>
      </c>
      <c r="O19" s="31">
        <v>29.42</v>
      </c>
      <c r="P19" s="32">
        <v>28.64</v>
      </c>
    </row>
    <row r="20" spans="1:16" ht="19.5" customHeight="1" x14ac:dyDescent="0.2">
      <c r="A20" s="12" t="s">
        <v>24</v>
      </c>
      <c r="B20" s="18">
        <v>42427</v>
      </c>
      <c r="C20" s="19">
        <v>49187</v>
      </c>
      <c r="D20" s="19">
        <v>91614</v>
      </c>
      <c r="E20" s="18">
        <v>654546</v>
      </c>
      <c r="F20" s="19">
        <v>585540</v>
      </c>
      <c r="G20" s="20">
        <v>1240085</v>
      </c>
      <c r="H20" s="19">
        <v>15427.57</v>
      </c>
      <c r="I20" s="19">
        <v>11904.36</v>
      </c>
      <c r="J20" s="19">
        <v>13535.98</v>
      </c>
      <c r="K20" s="30">
        <v>12.65</v>
      </c>
      <c r="L20" s="31">
        <v>12.71</v>
      </c>
      <c r="M20" s="32">
        <v>12.68</v>
      </c>
      <c r="N20" s="31">
        <v>27.81</v>
      </c>
      <c r="O20" s="31">
        <v>30.63</v>
      </c>
      <c r="P20" s="32">
        <v>29.26</v>
      </c>
    </row>
    <row r="21" spans="1:16" ht="19.5" customHeight="1" x14ac:dyDescent="0.2">
      <c r="A21" s="12" t="s">
        <v>26</v>
      </c>
      <c r="B21" s="18">
        <v>602277</v>
      </c>
      <c r="C21" s="19">
        <v>681223</v>
      </c>
      <c r="D21" s="19">
        <v>1283500</v>
      </c>
      <c r="E21" s="18">
        <v>10078571</v>
      </c>
      <c r="F21" s="19">
        <v>8339633</v>
      </c>
      <c r="G21" s="20">
        <v>18418204</v>
      </c>
      <c r="H21" s="19">
        <v>16734.11</v>
      </c>
      <c r="I21" s="19">
        <v>12242.15</v>
      </c>
      <c r="J21" s="19">
        <v>14349.98</v>
      </c>
      <c r="K21" s="30">
        <v>15.23</v>
      </c>
      <c r="L21" s="31">
        <v>19.03</v>
      </c>
      <c r="M21" s="32">
        <v>17.25</v>
      </c>
      <c r="N21" s="31">
        <v>21.55</v>
      </c>
      <c r="O21" s="31">
        <v>22.94</v>
      </c>
      <c r="P21" s="32">
        <v>22.27</v>
      </c>
    </row>
    <row r="22" spans="1:16" ht="19.5" customHeight="1" x14ac:dyDescent="0.2">
      <c r="A22" s="12" t="s">
        <v>25</v>
      </c>
      <c r="B22" s="18">
        <v>500311</v>
      </c>
      <c r="C22" s="19">
        <v>524233</v>
      </c>
      <c r="D22" s="19">
        <v>1024544</v>
      </c>
      <c r="E22" s="18">
        <v>8417169</v>
      </c>
      <c r="F22" s="19">
        <v>6437137</v>
      </c>
      <c r="G22" s="20">
        <v>14854305</v>
      </c>
      <c r="H22" s="19">
        <v>16823.87</v>
      </c>
      <c r="I22" s="19">
        <v>12279.15</v>
      </c>
      <c r="J22" s="19">
        <v>14498.46</v>
      </c>
      <c r="K22" s="30">
        <v>12.82</v>
      </c>
      <c r="L22" s="31">
        <v>17.14</v>
      </c>
      <c r="M22" s="32">
        <v>15.03</v>
      </c>
      <c r="N22" s="31">
        <v>25.5</v>
      </c>
      <c r="O22" s="31">
        <v>25.11</v>
      </c>
      <c r="P22" s="32">
        <v>25.3</v>
      </c>
    </row>
    <row r="23" spans="1:16" ht="19.5" customHeight="1" x14ac:dyDescent="0.2">
      <c r="A23" s="12" t="s">
        <v>27</v>
      </c>
      <c r="B23" s="18">
        <v>73510</v>
      </c>
      <c r="C23" s="19">
        <v>83296</v>
      </c>
      <c r="D23" s="19">
        <v>156806</v>
      </c>
      <c r="E23" s="18">
        <v>1111276</v>
      </c>
      <c r="F23" s="19">
        <v>995826</v>
      </c>
      <c r="G23" s="20">
        <v>2107102</v>
      </c>
      <c r="H23" s="19">
        <v>15117.35</v>
      </c>
      <c r="I23" s="19">
        <v>11955.27</v>
      </c>
      <c r="J23" s="19">
        <v>13437.64</v>
      </c>
      <c r="K23" s="30">
        <v>12.54</v>
      </c>
      <c r="L23" s="31">
        <v>13.27</v>
      </c>
      <c r="M23" s="32">
        <v>12.93</v>
      </c>
      <c r="N23" s="31">
        <v>26.02</v>
      </c>
      <c r="O23" s="31">
        <v>28.23</v>
      </c>
      <c r="P23" s="32">
        <v>27.15</v>
      </c>
    </row>
    <row r="24" spans="1:16" ht="19.5" customHeight="1" x14ac:dyDescent="0.2">
      <c r="A24" s="12" t="s">
        <v>28</v>
      </c>
      <c r="B24" s="18">
        <v>235331</v>
      </c>
      <c r="C24" s="19">
        <v>273087</v>
      </c>
      <c r="D24" s="19">
        <v>508418</v>
      </c>
      <c r="E24" s="18">
        <v>3586301</v>
      </c>
      <c r="F24" s="19">
        <v>3456836</v>
      </c>
      <c r="G24" s="20">
        <v>7043138</v>
      </c>
      <c r="H24" s="19">
        <v>15239.39</v>
      </c>
      <c r="I24" s="19">
        <v>12658.37</v>
      </c>
      <c r="J24" s="19">
        <v>13853.05</v>
      </c>
      <c r="K24" s="30">
        <v>15.47</v>
      </c>
      <c r="L24" s="31">
        <v>15.09</v>
      </c>
      <c r="M24" s="32">
        <v>15.27</v>
      </c>
      <c r="N24" s="31">
        <v>24.67</v>
      </c>
      <c r="O24" s="31">
        <v>27.18</v>
      </c>
      <c r="P24" s="32">
        <v>25.96</v>
      </c>
    </row>
    <row r="25" spans="1:16" ht="19.5" customHeight="1" x14ac:dyDescent="0.2">
      <c r="A25" s="12" t="s">
        <v>29</v>
      </c>
      <c r="B25" s="18">
        <v>585408</v>
      </c>
      <c r="C25" s="19">
        <v>627748</v>
      </c>
      <c r="D25" s="19">
        <v>1213156</v>
      </c>
      <c r="E25" s="18">
        <v>9620900</v>
      </c>
      <c r="F25" s="19">
        <v>7773022</v>
      </c>
      <c r="G25" s="20">
        <v>17393922</v>
      </c>
      <c r="H25" s="19">
        <v>16434.52</v>
      </c>
      <c r="I25" s="19">
        <v>12382.39</v>
      </c>
      <c r="J25" s="19">
        <v>14337.75</v>
      </c>
      <c r="K25" s="30">
        <v>14.46</v>
      </c>
      <c r="L25" s="31">
        <v>19.46</v>
      </c>
      <c r="M25" s="32">
        <v>17.05</v>
      </c>
      <c r="N25" s="31">
        <v>24.22</v>
      </c>
      <c r="O25" s="31">
        <v>24.31</v>
      </c>
      <c r="P25" s="32">
        <v>24.26</v>
      </c>
    </row>
    <row r="26" spans="1:16" ht="19.5" customHeight="1" x14ac:dyDescent="0.2">
      <c r="A26" s="12" t="s">
        <v>30</v>
      </c>
      <c r="B26" s="18">
        <v>216613</v>
      </c>
      <c r="C26" s="19">
        <v>225558</v>
      </c>
      <c r="D26" s="19">
        <v>442171</v>
      </c>
      <c r="E26" s="18">
        <v>3800142</v>
      </c>
      <c r="F26" s="19">
        <v>2927635</v>
      </c>
      <c r="G26" s="20">
        <v>6727778</v>
      </c>
      <c r="H26" s="19">
        <v>17543.46</v>
      </c>
      <c r="I26" s="19">
        <v>12979.52</v>
      </c>
      <c r="J26" s="19">
        <v>15215.33</v>
      </c>
      <c r="K26" s="30">
        <v>12.3</v>
      </c>
      <c r="L26" s="31">
        <v>15.49</v>
      </c>
      <c r="M26" s="32">
        <v>13.92</v>
      </c>
      <c r="N26" s="31">
        <v>27.06</v>
      </c>
      <c r="O26" s="31">
        <v>26.94</v>
      </c>
      <c r="P26" s="32">
        <v>27</v>
      </c>
    </row>
    <row r="27" spans="1:16" ht="19.5" customHeight="1" x14ac:dyDescent="0.2">
      <c r="A27" s="13" t="s">
        <v>6</v>
      </c>
      <c r="B27" s="21">
        <v>7619102</v>
      </c>
      <c r="C27" s="22">
        <v>8576078</v>
      </c>
      <c r="D27" s="22">
        <v>16195180</v>
      </c>
      <c r="E27" s="21">
        <v>147966798</v>
      </c>
      <c r="F27" s="22">
        <v>115409119</v>
      </c>
      <c r="G27" s="23">
        <v>263375917</v>
      </c>
      <c r="H27" s="22">
        <v>19420.5</v>
      </c>
      <c r="I27" s="22">
        <v>13457.1</v>
      </c>
      <c r="J27" s="22">
        <v>16262.61</v>
      </c>
      <c r="K27" s="33">
        <v>9.34</v>
      </c>
      <c r="L27" s="34">
        <v>12.95</v>
      </c>
      <c r="M27" s="35">
        <v>11.25</v>
      </c>
      <c r="N27" s="34">
        <v>26.52</v>
      </c>
      <c r="O27" s="34">
        <v>27.96</v>
      </c>
      <c r="P27" s="35">
        <v>27.27</v>
      </c>
    </row>
    <row r="28" spans="1:16" ht="19.5" customHeight="1" x14ac:dyDescent="0.2">
      <c r="A28" s="12" t="s">
        <v>7</v>
      </c>
      <c r="B28" s="18">
        <v>229949</v>
      </c>
      <c r="C28" s="19">
        <v>243185</v>
      </c>
      <c r="D28" s="19">
        <v>473134</v>
      </c>
      <c r="E28" s="18">
        <v>726903</v>
      </c>
      <c r="F28" s="19">
        <v>783629</v>
      </c>
      <c r="G28" s="20">
        <v>1510533</v>
      </c>
      <c r="H28" s="19">
        <v>3161.15</v>
      </c>
      <c r="I28" s="19">
        <v>3222.36</v>
      </c>
      <c r="J28" s="19">
        <v>3192.61</v>
      </c>
      <c r="K28" s="30">
        <v>88.19</v>
      </c>
      <c r="L28" s="31">
        <v>84.73</v>
      </c>
      <c r="M28" s="32">
        <v>86.41</v>
      </c>
      <c r="N28" s="31" t="s">
        <v>8</v>
      </c>
      <c r="O28" s="31" t="s">
        <v>8</v>
      </c>
      <c r="P28" s="32" t="s">
        <v>8</v>
      </c>
    </row>
    <row r="29" spans="1:16" ht="19.5" customHeight="1" x14ac:dyDescent="0.2">
      <c r="A29" s="12" t="s">
        <v>9</v>
      </c>
      <c r="B29" s="18">
        <v>91</v>
      </c>
      <c r="C29" s="19">
        <v>179</v>
      </c>
      <c r="D29" s="19">
        <v>270</v>
      </c>
      <c r="E29" s="18">
        <v>2121</v>
      </c>
      <c r="F29" s="19">
        <v>2412</v>
      </c>
      <c r="G29" s="20">
        <v>4532</v>
      </c>
      <c r="H29" s="19">
        <v>23302.79</v>
      </c>
      <c r="I29" s="19">
        <v>13473.19</v>
      </c>
      <c r="J29" s="19">
        <v>16786.13</v>
      </c>
      <c r="K29" s="30">
        <v>38.46</v>
      </c>
      <c r="L29" s="31">
        <v>35.75</v>
      </c>
      <c r="M29" s="32">
        <v>36.67</v>
      </c>
      <c r="N29" s="31" t="s">
        <v>8</v>
      </c>
      <c r="O29" s="31" t="s">
        <v>8</v>
      </c>
      <c r="P29" s="32" t="s">
        <v>8</v>
      </c>
    </row>
    <row r="30" spans="1:16" ht="19.5" customHeight="1" x14ac:dyDescent="0.2">
      <c r="A30" s="14" t="s">
        <v>10</v>
      </c>
      <c r="B30" s="25">
        <v>7849142</v>
      </c>
      <c r="C30" s="26">
        <v>8819442</v>
      </c>
      <c r="D30" s="26">
        <v>16668584</v>
      </c>
      <c r="E30" s="25">
        <v>148695822</v>
      </c>
      <c r="F30" s="26">
        <v>116195160</v>
      </c>
      <c r="G30" s="27">
        <v>264890982</v>
      </c>
      <c r="H30" s="26">
        <v>18944.21</v>
      </c>
      <c r="I30" s="26">
        <v>13174.89</v>
      </c>
      <c r="J30" s="26">
        <v>15891.63</v>
      </c>
      <c r="K30" s="36">
        <v>11.65</v>
      </c>
      <c r="L30" s="37">
        <v>14.93</v>
      </c>
      <c r="M30" s="38">
        <v>13.38</v>
      </c>
      <c r="N30" s="37" t="s">
        <v>8</v>
      </c>
      <c r="O30" s="37" t="s">
        <v>8</v>
      </c>
      <c r="P30" s="38" t="s">
        <v>8</v>
      </c>
    </row>
    <row r="31" spans="1:16" x14ac:dyDescent="0.2">
      <c r="A31" s="5"/>
    </row>
    <row r="32" spans="1:16" x14ac:dyDescent="0.2">
      <c r="A32" s="15" t="s">
        <v>31</v>
      </c>
    </row>
  </sheetData>
  <mergeCells count="5">
    <mergeCell ref="B5:D5"/>
    <mergeCell ref="E5:G5"/>
    <mergeCell ref="H5:J5"/>
    <mergeCell ref="K5:M5"/>
    <mergeCell ref="N5:P5"/>
  </mergeCells>
  <hyperlinks>
    <hyperlink ref="F3" location="'Indice tabelle'!A1" display="Torna all'indice"/>
  </hyperlinks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U34"/>
  <sheetViews>
    <sheetView showGridLines="0" zoomScaleNormal="100" workbookViewId="0">
      <selection activeCell="H3" sqref="H3"/>
    </sheetView>
  </sheetViews>
  <sheetFormatPr defaultRowHeight="12.75" x14ac:dyDescent="0.2"/>
  <cols>
    <col min="1" max="1" width="20.5703125" style="3" customWidth="1"/>
    <col min="2" max="3" width="9.42578125" style="17" bestFit="1" customWidth="1"/>
    <col min="4" max="4" width="9.85546875" style="17" bestFit="1" customWidth="1"/>
    <col min="5" max="7" width="10.85546875" style="17" bestFit="1" customWidth="1"/>
    <col min="8" max="10" width="9.42578125" style="17" bestFit="1" customWidth="1"/>
    <col min="11" max="18" width="9.28515625" style="17" bestFit="1" customWidth="1"/>
    <col min="19" max="19" width="9.85546875" style="3" bestFit="1" customWidth="1"/>
    <col min="20" max="22" width="10.85546875" style="3" bestFit="1" customWidth="1"/>
    <col min="23" max="31" width="9.28515625" style="3" bestFit="1" customWidth="1"/>
    <col min="32" max="47" width="9.140625" style="3"/>
  </cols>
  <sheetData>
    <row r="3" spans="1:47" x14ac:dyDescent="0.2">
      <c r="A3" s="16" t="s">
        <v>35</v>
      </c>
      <c r="F3" s="39"/>
      <c r="H3" s="66" t="s">
        <v>37</v>
      </c>
    </row>
    <row r="4" spans="1:47" s="1" customFormat="1" x14ac:dyDescent="0.2">
      <c r="A4" s="3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s="1" customFormat="1" ht="19.5" customHeight="1" x14ac:dyDescent="0.2">
      <c r="A5" s="28"/>
      <c r="B5" s="87" t="s">
        <v>34</v>
      </c>
      <c r="C5" s="88"/>
      <c r="D5" s="88"/>
      <c r="E5" s="88"/>
      <c r="F5" s="88"/>
      <c r="G5" s="88"/>
      <c r="H5" s="88"/>
      <c r="I5" s="88"/>
      <c r="J5" s="89"/>
      <c r="K5" s="87" t="s">
        <v>39</v>
      </c>
      <c r="L5" s="88"/>
      <c r="M5" s="88"/>
      <c r="N5" s="88"/>
      <c r="O5" s="88"/>
      <c r="P5" s="89"/>
      <c r="Q5" s="17"/>
      <c r="R5" s="17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s="1" customFormat="1" ht="30.75" customHeight="1" x14ac:dyDescent="0.2">
      <c r="A6" s="6"/>
      <c r="B6" s="84" t="s">
        <v>0</v>
      </c>
      <c r="C6" s="85"/>
      <c r="D6" s="85"/>
      <c r="E6" s="84" t="s">
        <v>1</v>
      </c>
      <c r="F6" s="85"/>
      <c r="G6" s="86"/>
      <c r="H6" s="85" t="s">
        <v>2</v>
      </c>
      <c r="I6" s="85"/>
      <c r="J6" s="85"/>
      <c r="K6" s="90" t="s">
        <v>41</v>
      </c>
      <c r="L6" s="91"/>
      <c r="M6" s="91"/>
      <c r="N6" s="84" t="s">
        <v>38</v>
      </c>
      <c r="O6" s="85"/>
      <c r="P6" s="86"/>
      <c r="Q6" s="17"/>
      <c r="R6" s="17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s="1" customFormat="1" ht="19.5" customHeight="1" x14ac:dyDescent="0.2">
      <c r="A7" s="29"/>
      <c r="B7" s="45" t="s">
        <v>3</v>
      </c>
      <c r="C7" s="46" t="s">
        <v>4</v>
      </c>
      <c r="D7" s="46" t="s">
        <v>5</v>
      </c>
      <c r="E7" s="45" t="s">
        <v>3</v>
      </c>
      <c r="F7" s="46" t="s">
        <v>4</v>
      </c>
      <c r="G7" s="47" t="s">
        <v>5</v>
      </c>
      <c r="H7" s="46" t="s">
        <v>3</v>
      </c>
      <c r="I7" s="46" t="s">
        <v>4</v>
      </c>
      <c r="J7" s="46" t="s">
        <v>5</v>
      </c>
      <c r="K7" s="45" t="s">
        <v>3</v>
      </c>
      <c r="L7" s="46" t="s">
        <v>4</v>
      </c>
      <c r="M7" s="46" t="s">
        <v>5</v>
      </c>
      <c r="N7" s="45" t="s">
        <v>3</v>
      </c>
      <c r="O7" s="46" t="s">
        <v>4</v>
      </c>
      <c r="P7" s="47" t="s">
        <v>5</v>
      </c>
      <c r="Q7" s="17"/>
      <c r="R7" s="17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s="1" customFormat="1" ht="19.5" customHeight="1" x14ac:dyDescent="0.2">
      <c r="A8" s="42" t="s">
        <v>11</v>
      </c>
      <c r="B8" s="48">
        <f>('Indicatori reg 2016'!B7-'Indicatori reg 2011'!B7)/'Indicatori reg 2011'!B7*100</f>
        <v>-4.9903760911755546</v>
      </c>
      <c r="C8" s="49">
        <f>('Indicatori reg 2016'!C7-'Indicatori reg 2011'!C7)/'Indicatori reg 2011'!C7*100</f>
        <v>-5.0922088038891404</v>
      </c>
      <c r="D8" s="49">
        <f>('Indicatori reg 2016'!D7-'Indicatori reg 2011'!D7)/'Indicatori reg 2011'!D7*100</f>
        <v>-5.0448520432267321</v>
      </c>
      <c r="E8" s="48">
        <f>('Indicatori reg 2016'!E7-'Indicatori reg 2011'!E7)/'Indicatori reg 2011'!E7*100</f>
        <v>3.4603340576090513</v>
      </c>
      <c r="F8" s="49">
        <f>('Indicatori reg 2016'!F7-'Indicatori reg 2011'!F7)/'Indicatori reg 2011'!F7*100</f>
        <v>7.4392710995071418</v>
      </c>
      <c r="G8" s="50">
        <f>('Indicatori reg 2016'!G7-'Indicatori reg 2011'!G7)/'Indicatori reg 2011'!G7*100</f>
        <v>5.2082738498846615</v>
      </c>
      <c r="H8" s="49">
        <f>('Indicatori reg 2016'!H7-'Indicatori reg 2011'!H7)/'Indicatori reg 2011'!H7*100</f>
        <v>8.8945876899089207</v>
      </c>
      <c r="I8" s="49">
        <f>('Indicatori reg 2016'!I7-'Indicatori reg 2011'!I7)/'Indicatori reg 2011'!I7*100</f>
        <v>13.203865054418387</v>
      </c>
      <c r="J8" s="49">
        <f>('Indicatori reg 2016'!J7-'Indicatori reg 2011'!J7)/'Indicatori reg 2011'!J7*100</f>
        <v>10.79786301456614</v>
      </c>
      <c r="K8" s="60">
        <v>0.45000000000000018</v>
      </c>
      <c r="L8" s="61">
        <v>-1.0500000000000007</v>
      </c>
      <c r="M8" s="61">
        <v>-0.35000000000000053</v>
      </c>
      <c r="N8" s="60">
        <v>-1.8599999999999994</v>
      </c>
      <c r="O8" s="61">
        <v>-1.7200000000000024</v>
      </c>
      <c r="P8" s="62">
        <v>-1.7899999999999991</v>
      </c>
      <c r="Q8" s="17"/>
      <c r="R8" s="17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s="1" customFormat="1" ht="19.5" customHeight="1" x14ac:dyDescent="0.2">
      <c r="A9" s="42" t="s">
        <v>12</v>
      </c>
      <c r="B9" s="51">
        <f>('Indicatori reg 2016'!B8-'Indicatori reg 2011'!B8)/'Indicatori reg 2011'!B8*100</f>
        <v>-2.645625435135762</v>
      </c>
      <c r="C9" s="52">
        <f>('Indicatori reg 2016'!C8-'Indicatori reg 2011'!C8)/'Indicatori reg 2011'!C8*100</f>
        <v>-4.200889353910541</v>
      </c>
      <c r="D9" s="52">
        <f>('Indicatori reg 2016'!D8-'Indicatori reg 2011'!D8)/'Indicatori reg 2011'!D8*100</f>
        <v>-3.4634535501086625</v>
      </c>
      <c r="E9" s="51">
        <f>('Indicatori reg 2016'!E8-'Indicatori reg 2011'!E8)/'Indicatori reg 2011'!E8*100</f>
        <v>6.6593649783624125</v>
      </c>
      <c r="F9" s="52">
        <f>('Indicatori reg 2016'!F8-'Indicatori reg 2011'!F8)/'Indicatori reg 2011'!F8*100</f>
        <v>8.3120953749137119</v>
      </c>
      <c r="G9" s="53">
        <f>('Indicatori reg 2016'!G8-'Indicatori reg 2011'!G8)/'Indicatori reg 2011'!G8*100</f>
        <v>7.3701304953431208</v>
      </c>
      <c r="H9" s="52">
        <f>('Indicatori reg 2016'!H8-'Indicatori reg 2011'!H8)/'Indicatori reg 2011'!H8*100</f>
        <v>9.5577405473975663</v>
      </c>
      <c r="I9" s="52">
        <f>('Indicatori reg 2016'!I8-'Indicatori reg 2011'!I8)/'Indicatori reg 2011'!I8*100</f>
        <v>13.061781123441</v>
      </c>
      <c r="J9" s="52">
        <f>('Indicatori reg 2016'!J8-'Indicatori reg 2011'!J8)/'Indicatori reg 2011'!J8*100</f>
        <v>11.22227433302068</v>
      </c>
      <c r="K9" s="30">
        <v>-0.62000000000000011</v>
      </c>
      <c r="L9" s="31">
        <v>-2.2100000000000009</v>
      </c>
      <c r="M9" s="31">
        <v>-1.4699999999999998</v>
      </c>
      <c r="N9" s="30">
        <v>-0.82999999999999829</v>
      </c>
      <c r="O9" s="31">
        <v>-1.2699999999999996</v>
      </c>
      <c r="P9" s="32">
        <v>-1.0500000000000007</v>
      </c>
      <c r="Q9" s="17"/>
      <c r="R9" s="17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s="1" customFormat="1" ht="19.5" customHeight="1" x14ac:dyDescent="0.2">
      <c r="A10" s="42" t="s">
        <v>13</v>
      </c>
      <c r="B10" s="51">
        <f>('Indicatori reg 2016'!B9-'Indicatori reg 2011'!B9)/'Indicatori reg 2011'!B9*100</f>
        <v>-6.9572653769354149</v>
      </c>
      <c r="C10" s="52">
        <f>('Indicatori reg 2016'!C9-'Indicatori reg 2011'!C9)/'Indicatori reg 2011'!C9*100</f>
        <v>-7.3378495498523089</v>
      </c>
      <c r="D10" s="52">
        <f>('Indicatori reg 2016'!D9-'Indicatori reg 2011'!D9)/'Indicatori reg 2011'!D9*100</f>
        <v>-7.1613824925010965</v>
      </c>
      <c r="E10" s="51">
        <f>('Indicatori reg 2016'!E9-'Indicatori reg 2011'!E9)/'Indicatori reg 2011'!E9*100</f>
        <v>-0.1569566562165369</v>
      </c>
      <c r="F10" s="52">
        <f>('Indicatori reg 2016'!F9-'Indicatori reg 2011'!F9)/'Indicatori reg 2011'!F9*100</f>
        <v>3.8000669714476061</v>
      </c>
      <c r="G10" s="53">
        <f>('Indicatori reg 2016'!G9-'Indicatori reg 2011'!G9)/'Indicatori reg 2011'!G9*100</f>
        <v>1.5313411174372829</v>
      </c>
      <c r="H10" s="52">
        <f>('Indicatori reg 2016'!H9-'Indicatori reg 2011'!H9)/'Indicatori reg 2011'!H9*100</f>
        <v>7.3087567454478863</v>
      </c>
      <c r="I10" s="52">
        <f>('Indicatori reg 2016'!I9-'Indicatori reg 2011'!I9)/'Indicatori reg 2011'!I9*100</f>
        <v>12.019944165949717</v>
      </c>
      <c r="J10" s="52">
        <f>('Indicatori reg 2016'!J9-'Indicatori reg 2011'!J9)/'Indicatori reg 2011'!J9*100</f>
        <v>9.3632567027830298</v>
      </c>
      <c r="K10" s="30">
        <v>0.5699999999999994</v>
      </c>
      <c r="L10" s="31">
        <v>-1.4100000000000001</v>
      </c>
      <c r="M10" s="31">
        <v>-0.5</v>
      </c>
      <c r="N10" s="30">
        <v>-2.5399999999999991</v>
      </c>
      <c r="O10" s="31">
        <v>-2.2099999999999973</v>
      </c>
      <c r="P10" s="32">
        <v>-2.370000000000001</v>
      </c>
      <c r="Q10" s="17"/>
      <c r="R10" s="17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s="1" customFormat="1" ht="19.5" customHeight="1" x14ac:dyDescent="0.2">
      <c r="A11" s="42" t="s">
        <v>14</v>
      </c>
      <c r="B11" s="51">
        <f>('Indicatori reg 2016'!B10-'Indicatori reg 2011'!B10)/'Indicatori reg 2011'!B10*100</f>
        <v>-2.4744966123299408</v>
      </c>
      <c r="C11" s="52">
        <f>('Indicatori reg 2016'!C10-'Indicatori reg 2011'!C10)/'Indicatori reg 2011'!C10*100</f>
        <v>-3.2247893237408669</v>
      </c>
      <c r="D11" s="52">
        <f>('Indicatori reg 2016'!D10-'Indicatori reg 2011'!D10)/'Indicatori reg 2011'!D10*100</f>
        <v>-2.8773958675956104</v>
      </c>
      <c r="E11" s="51">
        <f>('Indicatori reg 2016'!E10-'Indicatori reg 2011'!E10)/'Indicatori reg 2011'!E10*100</f>
        <v>5.9080257269362786</v>
      </c>
      <c r="F11" s="52">
        <f>('Indicatori reg 2016'!F10-'Indicatori reg 2011'!F10)/'Indicatori reg 2011'!F10*100</f>
        <v>9.5163700056249692</v>
      </c>
      <c r="G11" s="53">
        <f>('Indicatori reg 2016'!G10-'Indicatori reg 2011'!G10)/'Indicatori reg 2011'!G10*100</f>
        <v>7.4625874448238427</v>
      </c>
      <c r="H11" s="52">
        <f>('Indicatori reg 2016'!H10-'Indicatori reg 2011'!H10)/'Indicatori reg 2011'!H10*100</f>
        <v>8.5951776549610148</v>
      </c>
      <c r="I11" s="52">
        <f>('Indicatori reg 2016'!I10-'Indicatori reg 2011'!I10)/'Indicatori reg 2011'!I10*100</f>
        <v>13.165766532061335</v>
      </c>
      <c r="J11" s="52">
        <f>('Indicatori reg 2016'!J10-'Indicatori reg 2011'!J10)/'Indicatori reg 2011'!J10*100</f>
        <v>10.646322529623511</v>
      </c>
      <c r="K11" s="30">
        <v>0.10000000000000053</v>
      </c>
      <c r="L11" s="31">
        <v>-1.4400000000000013</v>
      </c>
      <c r="M11" s="31">
        <v>-0.73000000000000043</v>
      </c>
      <c r="N11" s="30">
        <v>-1.6099999999999994</v>
      </c>
      <c r="O11" s="31">
        <v>-1.6600000000000001</v>
      </c>
      <c r="P11" s="32">
        <v>-1.6499999999999986</v>
      </c>
      <c r="Q11" s="17"/>
      <c r="R11" s="17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s="1" customFormat="1" ht="19.5" customHeight="1" x14ac:dyDescent="0.2">
      <c r="A12" s="42" t="s">
        <v>15</v>
      </c>
      <c r="B12" s="51">
        <f>('Indicatori reg 2016'!B11-'Indicatori reg 2011'!B11)/'Indicatori reg 2011'!B11*100</f>
        <v>-0.67637794016533692</v>
      </c>
      <c r="C12" s="52">
        <f>('Indicatori reg 2016'!C11-'Indicatori reg 2011'!C11)/'Indicatori reg 2011'!C11*100</f>
        <v>-1.8338764473410527</v>
      </c>
      <c r="D12" s="52">
        <f>('Indicatori reg 2016'!D11-'Indicatori reg 2011'!D11)/'Indicatori reg 2011'!D11*100</f>
        <v>-1.2962852941613321</v>
      </c>
      <c r="E12" s="51">
        <f>('Indicatori reg 2016'!E11-'Indicatori reg 2011'!E11)/'Indicatori reg 2011'!E11*100</f>
        <v>9.6766986578339136</v>
      </c>
      <c r="F12" s="52">
        <f>('Indicatori reg 2016'!F11-'Indicatori reg 2011'!F11)/'Indicatori reg 2011'!F11*100</f>
        <v>9.570646955374345</v>
      </c>
      <c r="G12" s="53">
        <f>('Indicatori reg 2016'!G11-'Indicatori reg 2011'!G11)/'Indicatori reg 2011'!G11*100</f>
        <v>9.631012976457006</v>
      </c>
      <c r="H12" s="52">
        <f>('Indicatori reg 2016'!H11-'Indicatori reg 2011'!H11)/'Indicatori reg 2011'!H11*100</f>
        <v>10.423571974816197</v>
      </c>
      <c r="I12" s="52">
        <f>('Indicatori reg 2016'!I11-'Indicatori reg 2011'!I11)/'Indicatori reg 2011'!I11*100</f>
        <v>11.617582327668179</v>
      </c>
      <c r="J12" s="52">
        <f>('Indicatori reg 2016'!J11-'Indicatori reg 2011'!J11)/'Indicatori reg 2011'!J11*100</f>
        <v>11.070843330028357</v>
      </c>
      <c r="K12" s="30">
        <v>-0.16000000000000014</v>
      </c>
      <c r="L12" s="31">
        <v>-1.8900000000000006</v>
      </c>
      <c r="M12" s="31">
        <v>-1.1000000000000014</v>
      </c>
      <c r="N12" s="30">
        <v>-1.0399999999999991</v>
      </c>
      <c r="O12" s="31">
        <v>-1.2399999999999984</v>
      </c>
      <c r="P12" s="32">
        <v>-1.1499999999999986</v>
      </c>
      <c r="Q12" s="17"/>
      <c r="R12" s="17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s="1" customFormat="1" ht="19.5" customHeight="1" x14ac:dyDescent="0.2">
      <c r="A13" s="43" t="s">
        <v>16</v>
      </c>
      <c r="B13" s="57">
        <f>('Indicatori reg 2016'!B12-'Indicatori reg 2011'!B12)/'Indicatori reg 2011'!B12*100</f>
        <v>-2.2095763341134553</v>
      </c>
      <c r="C13" s="58">
        <f>('Indicatori reg 2016'!C12-'Indicatori reg 2011'!C12)/'Indicatori reg 2011'!C12*100</f>
        <v>-3.1173888259636811</v>
      </c>
      <c r="D13" s="58">
        <f>('Indicatori reg 2016'!D12-'Indicatori reg 2011'!D12)/'Indicatori reg 2011'!D12*100</f>
        <v>-2.6825885170121766</v>
      </c>
      <c r="E13" s="57">
        <f>('Indicatori reg 2016'!E12-'Indicatori reg 2011'!E12)/'Indicatori reg 2011'!E12*100</f>
        <v>8.3011245874113087</v>
      </c>
      <c r="F13" s="58">
        <f>('Indicatori reg 2016'!F12-'Indicatori reg 2011'!F12)/'Indicatori reg 2011'!F12*100</f>
        <v>9.6349227607846277</v>
      </c>
      <c r="G13" s="59">
        <f>('Indicatori reg 2016'!G12-'Indicatori reg 2011'!G12)/'Indicatori reg 2011'!G12*100</f>
        <v>8.8566730707830903</v>
      </c>
      <c r="H13" s="58">
        <f>('Indicatori reg 2016'!H12-'Indicatori reg 2011'!H12)/'Indicatori reg 2011'!H12*100</f>
        <v>10.748154815481543</v>
      </c>
      <c r="I13" s="58">
        <f>('Indicatori reg 2016'!I12-'Indicatori reg 2011'!I12)/'Indicatori reg 2011'!I12*100</f>
        <v>13.162610229276892</v>
      </c>
      <c r="J13" s="58">
        <f>('Indicatori reg 2016'!J12-'Indicatori reg 2011'!J12)/'Indicatori reg 2011'!J12*100</f>
        <v>11.857349633129287</v>
      </c>
      <c r="K13" s="33">
        <v>-0.14000000000000057</v>
      </c>
      <c r="L13" s="34">
        <v>-1.67</v>
      </c>
      <c r="M13" s="34">
        <v>-0.9399999999999995</v>
      </c>
      <c r="N13" s="33">
        <v>-0.91999999999999815</v>
      </c>
      <c r="O13" s="34">
        <v>-1.0800000000000018</v>
      </c>
      <c r="P13" s="35">
        <v>-1.0100000000000016</v>
      </c>
      <c r="Q13" s="17"/>
      <c r="R13" s="17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s="1" customFormat="1" ht="19.5" customHeight="1" x14ac:dyDescent="0.2">
      <c r="A14" s="42" t="s">
        <v>17</v>
      </c>
      <c r="B14" s="51">
        <f>('Indicatori reg 2016'!B13-'Indicatori reg 2011'!B13)/'Indicatori reg 2011'!B13*100</f>
        <v>-4.9530680982748887</v>
      </c>
      <c r="C14" s="52">
        <f>('Indicatori reg 2016'!C13-'Indicatori reg 2011'!C13)/'Indicatori reg 2011'!C13*100</f>
        <v>-5.4489287493771794</v>
      </c>
      <c r="D14" s="52">
        <f>('Indicatori reg 2016'!D13-'Indicatori reg 2011'!D13)/'Indicatori reg 2011'!D13*100</f>
        <v>-5.2176294039615385</v>
      </c>
      <c r="E14" s="51">
        <f>('Indicatori reg 2016'!E13-'Indicatori reg 2011'!E13)/'Indicatori reg 2011'!E13*100</f>
        <v>4.2739423505680589</v>
      </c>
      <c r="F14" s="52">
        <f>('Indicatori reg 2016'!F13-'Indicatori reg 2011'!F13)/'Indicatori reg 2011'!F13*100</f>
        <v>7.1545397161399915</v>
      </c>
      <c r="G14" s="53">
        <f>('Indicatori reg 2016'!G13-'Indicatori reg 2011'!G13)/'Indicatori reg 2011'!G13*100</f>
        <v>5.5098913928131612</v>
      </c>
      <c r="H14" s="52">
        <f>('Indicatori reg 2016'!H13-'Indicatori reg 2011'!H13)/'Indicatori reg 2011'!H13*100</f>
        <v>9.7078707017929169</v>
      </c>
      <c r="I14" s="52">
        <f>('Indicatori reg 2016'!I13-'Indicatori reg 2011'!I13)/'Indicatori reg 2011'!I13*100</f>
        <v>13.329821893298051</v>
      </c>
      <c r="J14" s="52">
        <f>('Indicatori reg 2016'!J13-'Indicatori reg 2011'!J13)/'Indicatori reg 2011'!J13*100</f>
        <v>11.318084918218963</v>
      </c>
      <c r="K14" s="30">
        <v>-0.20000000000000018</v>
      </c>
      <c r="L14" s="31">
        <v>-1.7900000000000009</v>
      </c>
      <c r="M14" s="31">
        <v>-1.0399999999999991</v>
      </c>
      <c r="N14" s="30">
        <v>-1.5899999999999999</v>
      </c>
      <c r="O14" s="31">
        <v>-1.629999999999999</v>
      </c>
      <c r="P14" s="32">
        <v>-1.6099999999999994</v>
      </c>
      <c r="Q14" s="17"/>
      <c r="R14" s="1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s="1" customFormat="1" ht="19.5" customHeight="1" x14ac:dyDescent="0.2">
      <c r="A15" s="42" t="s">
        <v>18</v>
      </c>
      <c r="B15" s="51">
        <f>('Indicatori reg 2016'!B14-'Indicatori reg 2011'!B14)/'Indicatori reg 2011'!B14*100</f>
        <v>-5.2442156840116461</v>
      </c>
      <c r="C15" s="52">
        <f>('Indicatori reg 2016'!C14-'Indicatori reg 2011'!C14)/'Indicatori reg 2011'!C14*100</f>
        <v>-5.2772445596538846</v>
      </c>
      <c r="D15" s="52">
        <f>('Indicatori reg 2016'!D14-'Indicatori reg 2011'!D14)/'Indicatori reg 2011'!D14*100</f>
        <v>-5.2620523293245478</v>
      </c>
      <c r="E15" s="51">
        <f>('Indicatori reg 2016'!E14-'Indicatori reg 2011'!E14)/'Indicatori reg 2011'!E14*100</f>
        <v>4.8573975856441773</v>
      </c>
      <c r="F15" s="52">
        <f>('Indicatori reg 2016'!F14-'Indicatori reg 2011'!F14)/'Indicatori reg 2011'!F14*100</f>
        <v>7.1940307196517255</v>
      </c>
      <c r="G15" s="53">
        <f>('Indicatori reg 2016'!G14-'Indicatori reg 2011'!G14)/'Indicatori reg 2011'!G14*100</f>
        <v>5.9236096349971765</v>
      </c>
      <c r="H15" s="52">
        <f>('Indicatori reg 2016'!H14-'Indicatori reg 2011'!H14)/'Indicatori reg 2011'!H14*100</f>
        <v>10.660651157744351</v>
      </c>
      <c r="I15" s="52">
        <f>('Indicatori reg 2016'!I14-'Indicatori reg 2011'!I14)/'Indicatori reg 2011'!I14*100</f>
        <v>13.166077236957763</v>
      </c>
      <c r="J15" s="52">
        <f>('Indicatori reg 2016'!J14-'Indicatori reg 2011'!J14)/'Indicatori reg 2011'!J14*100</f>
        <v>11.806944639881054</v>
      </c>
      <c r="K15" s="30">
        <v>0.12000000000000011</v>
      </c>
      <c r="L15" s="31">
        <v>-1.0299999999999994</v>
      </c>
      <c r="M15" s="31">
        <v>-0.50999999999999979</v>
      </c>
      <c r="N15" s="30">
        <v>-2.3200000000000003</v>
      </c>
      <c r="O15" s="31">
        <v>-2.259999999999998</v>
      </c>
      <c r="P15" s="32">
        <v>-2.3000000000000007</v>
      </c>
      <c r="Q15" s="17"/>
      <c r="R15" s="1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s="1" customFormat="1" ht="19.5" customHeight="1" x14ac:dyDescent="0.2">
      <c r="A16" s="42" t="s">
        <v>19</v>
      </c>
      <c r="B16" s="51">
        <f>('Indicatori reg 2016'!B15-'Indicatori reg 2011'!B15)/'Indicatori reg 2011'!B15*100</f>
        <v>-5.3740924986266654</v>
      </c>
      <c r="C16" s="52">
        <f>('Indicatori reg 2016'!C15-'Indicatori reg 2011'!C15)/'Indicatori reg 2011'!C15*100</f>
        <v>-5.6394975108047491</v>
      </c>
      <c r="D16" s="52">
        <f>('Indicatori reg 2016'!D15-'Indicatori reg 2011'!D15)/'Indicatori reg 2011'!D15*100</f>
        <v>-5.5142819215462815</v>
      </c>
      <c r="E16" s="51">
        <f>('Indicatori reg 2016'!E15-'Indicatori reg 2011'!E15)/'Indicatori reg 2011'!E15*100</f>
        <v>3.5551839023077827</v>
      </c>
      <c r="F16" s="52">
        <f>('Indicatori reg 2016'!F15-'Indicatori reg 2011'!F15)/'Indicatori reg 2011'!F15*100</f>
        <v>6.3740215476156088</v>
      </c>
      <c r="G16" s="53">
        <f>('Indicatori reg 2016'!G15-'Indicatori reg 2011'!G15)/'Indicatori reg 2011'!G15*100</f>
        <v>4.7754430546891102</v>
      </c>
      <c r="H16" s="52">
        <f>('Indicatori reg 2016'!H15-'Indicatori reg 2011'!H15)/'Indicatori reg 2011'!H15*100</f>
        <v>9.4364251681697784</v>
      </c>
      <c r="I16" s="52">
        <f>('Indicatori reg 2016'!I15-'Indicatori reg 2011'!I15)/'Indicatori reg 2011'!I15*100</f>
        <v>12.731462095453377</v>
      </c>
      <c r="J16" s="52">
        <f>('Indicatori reg 2016'!J15-'Indicatori reg 2011'!J15)/'Indicatori reg 2011'!J15*100</f>
        <v>10.890251777650734</v>
      </c>
      <c r="K16" s="30">
        <v>0.19000000000000039</v>
      </c>
      <c r="L16" s="31">
        <v>-1.6500000000000004</v>
      </c>
      <c r="M16" s="31">
        <v>-0.77999999999999936</v>
      </c>
      <c r="N16" s="30">
        <v>-2.2799999999999976</v>
      </c>
      <c r="O16" s="31">
        <v>-2.1899999999999977</v>
      </c>
      <c r="P16" s="32">
        <v>-2.2300000000000004</v>
      </c>
      <c r="Q16" s="17"/>
      <c r="R16" s="1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s="1" customFormat="1" ht="19.5" customHeight="1" x14ac:dyDescent="0.2">
      <c r="A17" s="42" t="s">
        <v>20</v>
      </c>
      <c r="B17" s="51">
        <f>('Indicatori reg 2016'!B16-'Indicatori reg 2011'!B16)/'Indicatori reg 2011'!B16*100</f>
        <v>-4.8875765125649773</v>
      </c>
      <c r="C17" s="52">
        <f>('Indicatori reg 2016'!C16-'Indicatori reg 2011'!C16)/'Indicatori reg 2011'!C16*100</f>
        <v>-4.9599977872587599</v>
      </c>
      <c r="D17" s="52">
        <f>('Indicatori reg 2016'!D16-'Indicatori reg 2011'!D16)/'Indicatori reg 2011'!D16*100</f>
        <v>-4.9257084187416487</v>
      </c>
      <c r="E17" s="51">
        <f>('Indicatori reg 2016'!E16-'Indicatori reg 2011'!E16)/'Indicatori reg 2011'!E16*100</f>
        <v>4.3168657340333381</v>
      </c>
      <c r="F17" s="52">
        <f>('Indicatori reg 2016'!F16-'Indicatori reg 2011'!F16)/'Indicatori reg 2011'!F16*100</f>
        <v>5.9949655770452779</v>
      </c>
      <c r="G17" s="53">
        <f>('Indicatori reg 2016'!G16-'Indicatori reg 2011'!G16)/'Indicatori reg 2011'!G16*100</f>
        <v>5.063825797320165</v>
      </c>
      <c r="H17" s="52">
        <f>('Indicatori reg 2016'!H16-'Indicatori reg 2011'!H16)/'Indicatori reg 2011'!H16*100</f>
        <v>9.677378848333209</v>
      </c>
      <c r="I17" s="52">
        <f>('Indicatori reg 2016'!I16-'Indicatori reg 2011'!I16)/'Indicatori reg 2011'!I16*100</f>
        <v>11.526647407354748</v>
      </c>
      <c r="J17" s="52">
        <f>('Indicatori reg 2016'!J16-'Indicatori reg 2011'!J16)/'Indicatori reg 2011'!J16*100</f>
        <v>10.507052651458489</v>
      </c>
      <c r="K17" s="30">
        <v>0.28000000000000114</v>
      </c>
      <c r="L17" s="31">
        <v>-0.74000000000000021</v>
      </c>
      <c r="M17" s="31">
        <v>-0.25999999999999979</v>
      </c>
      <c r="N17" s="30">
        <v>-1.7300000000000004</v>
      </c>
      <c r="O17" s="31">
        <v>-1.7100000000000009</v>
      </c>
      <c r="P17" s="32">
        <v>-1.7200000000000024</v>
      </c>
      <c r="Q17" s="17"/>
      <c r="R17" s="17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s="1" customFormat="1" ht="19.5" customHeight="1" x14ac:dyDescent="0.2">
      <c r="A18" s="42" t="s">
        <v>21</v>
      </c>
      <c r="B18" s="51">
        <f>('Indicatori reg 2016'!B17-'Indicatori reg 2011'!B17)/'Indicatori reg 2011'!B17*100</f>
        <v>-4.9694330380982192</v>
      </c>
      <c r="C18" s="52">
        <f>('Indicatori reg 2016'!C17-'Indicatori reg 2011'!C17)/'Indicatori reg 2011'!C17*100</f>
        <v>-4.6584406294706726</v>
      </c>
      <c r="D18" s="52">
        <f>('Indicatori reg 2016'!D17-'Indicatori reg 2011'!D17)/'Indicatori reg 2011'!D17*100</f>
        <v>-4.804263549158601</v>
      </c>
      <c r="E18" s="51">
        <f>('Indicatori reg 2016'!E17-'Indicatori reg 2011'!E17)/'Indicatori reg 2011'!E17*100</f>
        <v>6.1939852204708439</v>
      </c>
      <c r="F18" s="52">
        <f>('Indicatori reg 2016'!F17-'Indicatori reg 2011'!F17)/'Indicatori reg 2011'!F17*100</f>
        <v>7.8793510872739825</v>
      </c>
      <c r="G18" s="53">
        <f>('Indicatori reg 2016'!G17-'Indicatori reg 2011'!G17)/'Indicatori reg 2011'!G17*100</f>
        <v>6.9596003527634673</v>
      </c>
      <c r="H18" s="52">
        <f>('Indicatori reg 2016'!H17-'Indicatori reg 2011'!H17)/'Indicatori reg 2011'!H17*100</f>
        <v>11.747172714363662</v>
      </c>
      <c r="I18" s="52">
        <f>('Indicatori reg 2016'!I17-'Indicatori reg 2011'!I17)/'Indicatori reg 2011'!I17*100</f>
        <v>13.150386977273252</v>
      </c>
      <c r="J18" s="52">
        <f>('Indicatori reg 2016'!J17-'Indicatori reg 2011'!J17)/'Indicatori reg 2011'!J17*100</f>
        <v>12.357527429544369</v>
      </c>
      <c r="K18" s="30">
        <v>0.25</v>
      </c>
      <c r="L18" s="31">
        <v>-0.89000000000000057</v>
      </c>
      <c r="M18" s="31">
        <v>-0.36000000000000121</v>
      </c>
      <c r="N18" s="30">
        <v>-1.4499999999999993</v>
      </c>
      <c r="O18" s="31">
        <v>-1.3399999999999999</v>
      </c>
      <c r="P18" s="32">
        <v>-1.3999999999999986</v>
      </c>
      <c r="Q18" s="17"/>
      <c r="R18" s="17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s="1" customFormat="1" ht="19.5" customHeight="1" x14ac:dyDescent="0.2">
      <c r="A19" s="42" t="s">
        <v>22</v>
      </c>
      <c r="B19" s="51">
        <f>('Indicatori reg 2016'!B18-'Indicatori reg 2011'!B18)/'Indicatori reg 2011'!B18*100</f>
        <v>-1.3684680580154422</v>
      </c>
      <c r="C19" s="52">
        <f>('Indicatori reg 2016'!C18-'Indicatori reg 2011'!C18)/'Indicatori reg 2011'!C18*100</f>
        <v>-1.9392476147522006</v>
      </c>
      <c r="D19" s="52">
        <f>('Indicatori reg 2016'!D18-'Indicatori reg 2011'!D18)/'Indicatori reg 2011'!D18*100</f>
        <v>-1.6709277297694063</v>
      </c>
      <c r="E19" s="51">
        <f>('Indicatori reg 2016'!E18-'Indicatori reg 2011'!E18)/'Indicatori reg 2011'!E18*100</f>
        <v>5.1339421483423333</v>
      </c>
      <c r="F19" s="52">
        <f>('Indicatori reg 2016'!F18-'Indicatori reg 2011'!F18)/'Indicatori reg 2011'!F18*100</f>
        <v>8.9896860192477757</v>
      </c>
      <c r="G19" s="53">
        <f>('Indicatori reg 2016'!G18-'Indicatori reg 2011'!G18)/'Indicatori reg 2011'!G18*100</f>
        <v>6.7680927224456608</v>
      </c>
      <c r="H19" s="52">
        <f>('Indicatori reg 2016'!H18-'Indicatori reg 2011'!H18)/'Indicatori reg 2011'!H18*100</f>
        <v>6.5926109116494684</v>
      </c>
      <c r="I19" s="52">
        <f>('Indicatori reg 2016'!I18-'Indicatori reg 2011'!I18)/'Indicatori reg 2011'!I18*100</f>
        <v>11.145080544700093</v>
      </c>
      <c r="J19" s="52">
        <f>('Indicatori reg 2016'!J18-'Indicatori reg 2011'!J18)/'Indicatori reg 2011'!J18*100</f>
        <v>8.5824523579543825</v>
      </c>
      <c r="K19" s="30">
        <v>0.75999999999999979</v>
      </c>
      <c r="L19" s="31">
        <v>-1.25</v>
      </c>
      <c r="M19" s="31">
        <v>-0.3100000000000005</v>
      </c>
      <c r="N19" s="30">
        <v>-2.1799999999999997</v>
      </c>
      <c r="O19" s="31">
        <v>-2.0799999999999983</v>
      </c>
      <c r="P19" s="32">
        <v>-2.129999999999999</v>
      </c>
      <c r="Q19" s="17"/>
      <c r="R19" s="1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s="1" customFormat="1" ht="19.5" customHeight="1" x14ac:dyDescent="0.2">
      <c r="A20" s="42" t="s">
        <v>23</v>
      </c>
      <c r="B20" s="51">
        <f>('Indicatori reg 2016'!B19-'Indicatori reg 2011'!B19)/'Indicatori reg 2011'!B19*100</f>
        <v>-3.7657710810565486</v>
      </c>
      <c r="C20" s="52">
        <f>('Indicatori reg 2016'!C19-'Indicatori reg 2011'!C19)/'Indicatori reg 2011'!C19*100</f>
        <v>-5.3223214014940918</v>
      </c>
      <c r="D20" s="52">
        <f>('Indicatori reg 2016'!D19-'Indicatori reg 2011'!D19)/'Indicatori reg 2011'!D19*100</f>
        <v>-4.5889264884341303</v>
      </c>
      <c r="E20" s="51">
        <f>('Indicatori reg 2016'!E19-'Indicatori reg 2011'!E19)/'Indicatori reg 2011'!E19*100</f>
        <v>6.2992863802335917</v>
      </c>
      <c r="F20" s="52">
        <f>('Indicatori reg 2016'!F19-'Indicatori reg 2011'!F19)/'Indicatori reg 2011'!F19*100</f>
        <v>5.8896650769673284</v>
      </c>
      <c r="G20" s="53">
        <f>('Indicatori reg 2016'!G19-'Indicatori reg 2011'!G19)/'Indicatori reg 2011'!G19*100</f>
        <v>6.1129088675671861</v>
      </c>
      <c r="H20" s="52">
        <f>('Indicatori reg 2016'!H19-'Indicatori reg 2011'!H19)/'Indicatori reg 2011'!H19*100</f>
        <v>10.458876037578685</v>
      </c>
      <c r="I20" s="52">
        <f>('Indicatori reg 2016'!I19-'Indicatori reg 2011'!I19)/'Indicatori reg 2011'!I19*100</f>
        <v>11.842292720082071</v>
      </c>
      <c r="J20" s="52">
        <f>('Indicatori reg 2016'!J19-'Indicatori reg 2011'!J19)/'Indicatori reg 2011'!J19*100</f>
        <v>11.216575635891504</v>
      </c>
      <c r="K20" s="30">
        <v>0.3100000000000005</v>
      </c>
      <c r="L20" s="31">
        <v>-0.81999999999999851</v>
      </c>
      <c r="M20" s="31">
        <v>-0.30000000000000071</v>
      </c>
      <c r="N20" s="30">
        <v>-1.4599999999999973</v>
      </c>
      <c r="O20" s="31">
        <v>-1.8100000000000023</v>
      </c>
      <c r="P20" s="32">
        <v>-1.6400000000000006</v>
      </c>
      <c r="Q20" s="17"/>
      <c r="R20" s="1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s="1" customFormat="1" ht="19.5" customHeight="1" x14ac:dyDescent="0.2">
      <c r="A21" s="42" t="s">
        <v>24</v>
      </c>
      <c r="B21" s="51">
        <f>('Indicatori reg 2016'!B20-'Indicatori reg 2011'!B20)/'Indicatori reg 2011'!B20*100</f>
        <v>-3.9078888443679731</v>
      </c>
      <c r="C21" s="52">
        <f>('Indicatori reg 2016'!C20-'Indicatori reg 2011'!C20)/'Indicatori reg 2011'!C20*100</f>
        <v>-6.4549576107508084</v>
      </c>
      <c r="D21" s="52">
        <f>('Indicatori reg 2016'!D20-'Indicatori reg 2011'!D20)/'Indicatori reg 2011'!D20*100</f>
        <v>-5.2753945903464539</v>
      </c>
      <c r="E21" s="51">
        <f>('Indicatori reg 2016'!E20-'Indicatori reg 2011'!E20)/'Indicatori reg 2011'!E20*100</f>
        <v>8.1499237639524189</v>
      </c>
      <c r="F21" s="52">
        <f>('Indicatori reg 2016'!F20-'Indicatori reg 2011'!F20)/'Indicatori reg 2011'!F20*100</f>
        <v>5.6018376199747237</v>
      </c>
      <c r="G21" s="53">
        <f>('Indicatori reg 2016'!G20-'Indicatori reg 2011'!G20)/'Indicatori reg 2011'!G20*100</f>
        <v>6.9468625134567388</v>
      </c>
      <c r="H21" s="52">
        <f>('Indicatori reg 2016'!H20-'Indicatori reg 2011'!H20)/'Indicatori reg 2011'!H20*100</f>
        <v>12.548249659538083</v>
      </c>
      <c r="I21" s="52">
        <f>('Indicatori reg 2016'!I20-'Indicatori reg 2011'!I20)/'Indicatori reg 2011'!I20*100</f>
        <v>12.888807126128576</v>
      </c>
      <c r="J21" s="52">
        <f>('Indicatori reg 2016'!J20-'Indicatori reg 2011'!J20)/'Indicatori reg 2011'!J20*100</f>
        <v>12.902944596549352</v>
      </c>
      <c r="K21" s="30">
        <v>4.9999999999998934E-2</v>
      </c>
      <c r="L21" s="31">
        <v>-0.11000000000000121</v>
      </c>
      <c r="M21" s="31">
        <v>-2.9999999999999361E-2</v>
      </c>
      <c r="N21" s="30">
        <v>-1.1199999999999974</v>
      </c>
      <c r="O21" s="31">
        <v>-1.4499999999999993</v>
      </c>
      <c r="P21" s="32">
        <v>-1.3100000000000023</v>
      </c>
      <c r="Q21" s="17"/>
      <c r="R21" s="1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s="1" customFormat="1" ht="19.5" customHeight="1" x14ac:dyDescent="0.2">
      <c r="A22" s="42" t="s">
        <v>26</v>
      </c>
      <c r="B22" s="51">
        <f>('Indicatori reg 2016'!B21-'Indicatori reg 2011'!B21)/'Indicatori reg 2011'!B21*100</f>
        <v>-0.38205011979537656</v>
      </c>
      <c r="C22" s="52">
        <f>('Indicatori reg 2016'!C21-'Indicatori reg 2011'!C21)/'Indicatori reg 2011'!C21*100</f>
        <v>-2.7949731585692206</v>
      </c>
      <c r="D22" s="52">
        <f>('Indicatori reg 2016'!D21-'Indicatori reg 2011'!D21)/'Indicatori reg 2011'!D21*100</f>
        <v>-1.6627191273860538</v>
      </c>
      <c r="E22" s="51">
        <f>('Indicatori reg 2016'!E21-'Indicatori reg 2011'!E21)/'Indicatori reg 2011'!E21*100</f>
        <v>7.3423404964850665</v>
      </c>
      <c r="F22" s="52">
        <f>('Indicatori reg 2016'!F21-'Indicatori reg 2011'!F21)/'Indicatori reg 2011'!F21*100</f>
        <v>6.5427459457748318</v>
      </c>
      <c r="G22" s="53">
        <f>('Indicatori reg 2016'!G21-'Indicatori reg 2011'!G21)/'Indicatori reg 2011'!G21*100</f>
        <v>6.9802897177162331</v>
      </c>
      <c r="H22" s="52">
        <f>('Indicatori reg 2016'!H21-'Indicatori reg 2011'!H21)/'Indicatori reg 2011'!H21*100</f>
        <v>7.7540424916532737</v>
      </c>
      <c r="I22" s="52">
        <f>('Indicatori reg 2016'!I21-'Indicatori reg 2011'!I21)/'Indicatori reg 2011'!I21*100</f>
        <v>9.606237466458099</v>
      </c>
      <c r="J22" s="52">
        <f>('Indicatori reg 2016'!J21-'Indicatori reg 2011'!J21)/'Indicatori reg 2011'!J21*100</f>
        <v>8.7892108560430042</v>
      </c>
      <c r="K22" s="30">
        <v>0.20999999999999908</v>
      </c>
      <c r="L22" s="31">
        <v>-0.51999999999999957</v>
      </c>
      <c r="M22" s="31">
        <v>-0.19999999999999929</v>
      </c>
      <c r="N22" s="30">
        <v>-0.44999999999999929</v>
      </c>
      <c r="O22" s="31">
        <v>-0.83999999999999986</v>
      </c>
      <c r="P22" s="32">
        <v>-0.64999999999999858</v>
      </c>
      <c r="Q22" s="17"/>
      <c r="R22" s="1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s="1" customFormat="1" ht="19.5" customHeight="1" x14ac:dyDescent="0.2">
      <c r="A23" s="42" t="s">
        <v>25</v>
      </c>
      <c r="B23" s="51">
        <f>('Indicatori reg 2016'!B22-'Indicatori reg 2011'!B22)/'Indicatori reg 2011'!B22*100</f>
        <v>-0.59682877250350286</v>
      </c>
      <c r="C23" s="52">
        <f>('Indicatori reg 2016'!C22-'Indicatori reg 2011'!C22)/'Indicatori reg 2011'!C22*100</f>
        <v>-1.6240869994830542</v>
      </c>
      <c r="D23" s="52">
        <f>('Indicatori reg 2016'!D22-'Indicatori reg 2011'!D22)/'Indicatori reg 2011'!D22*100</f>
        <v>-1.122450573133023</v>
      </c>
      <c r="E23" s="51">
        <f>('Indicatori reg 2016'!E22-'Indicatori reg 2011'!E22)/'Indicatori reg 2011'!E22*100</f>
        <v>8.1145216402331943</v>
      </c>
      <c r="F23" s="52">
        <f>('Indicatori reg 2016'!F22-'Indicatori reg 2011'!F22)/'Indicatori reg 2011'!F22*100</f>
        <v>8.3813813501250642</v>
      </c>
      <c r="G23" s="53">
        <f>('Indicatori reg 2016'!G22-'Indicatori reg 2011'!G22)/'Indicatori reg 2011'!G22*100</f>
        <v>8.2301730037184502</v>
      </c>
      <c r="H23" s="52">
        <f>('Indicatori reg 2016'!H22-'Indicatori reg 2011'!H22)/'Indicatori reg 2011'!H22*100</f>
        <v>8.7636792248156894</v>
      </c>
      <c r="I23" s="52">
        <f>('Indicatori reg 2016'!I22-'Indicatori reg 2011'!I22)/'Indicatori reg 2011'!I22*100</f>
        <v>10.170655134923841</v>
      </c>
      <c r="J23" s="52">
        <f>('Indicatori reg 2016'!J22-'Indicatori reg 2011'!J22)/'Indicatori reg 2011'!J22*100</f>
        <v>9.4587287201537329</v>
      </c>
      <c r="K23" s="30">
        <v>-0.15000000000000036</v>
      </c>
      <c r="L23" s="31">
        <v>-0.57000000000000028</v>
      </c>
      <c r="M23" s="31">
        <v>-0.37999999999999901</v>
      </c>
      <c r="N23" s="30">
        <v>-0.30999999999999872</v>
      </c>
      <c r="O23" s="31">
        <v>-0.42999999999999972</v>
      </c>
      <c r="P23" s="32">
        <v>-0.37000000000000099</v>
      </c>
      <c r="Q23" s="17"/>
      <c r="R23" s="17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s="1" customFormat="1" ht="19.5" customHeight="1" x14ac:dyDescent="0.2">
      <c r="A24" s="42" t="s">
        <v>27</v>
      </c>
      <c r="B24" s="51">
        <f>('Indicatori reg 2016'!B23-'Indicatori reg 2011'!B23)/'Indicatori reg 2011'!B23*100</f>
        <v>-3.4362671745340774</v>
      </c>
      <c r="C24" s="52">
        <f>('Indicatori reg 2016'!C23-'Indicatori reg 2011'!C23)/'Indicatori reg 2011'!C23*100</f>
        <v>-5.408422973492125</v>
      </c>
      <c r="D24" s="52">
        <f>('Indicatori reg 2016'!D23-'Indicatori reg 2011'!D23)/'Indicatori reg 2011'!D23*100</f>
        <v>-4.4838845452342388</v>
      </c>
      <c r="E24" s="51">
        <f>('Indicatori reg 2016'!E23-'Indicatori reg 2011'!E23)/'Indicatori reg 2011'!E23*100</f>
        <v>7.5457402121525172</v>
      </c>
      <c r="F24" s="52">
        <f>('Indicatori reg 2016'!F23-'Indicatori reg 2011'!F23)/'Indicatori reg 2011'!F23*100</f>
        <v>6.0142032845095432</v>
      </c>
      <c r="G24" s="53">
        <f>('Indicatori reg 2016'!G23-'Indicatori reg 2011'!G23)/'Indicatori reg 2011'!G23*100</f>
        <v>6.8219288862143364</v>
      </c>
      <c r="H24" s="52">
        <f>('Indicatori reg 2016'!H23-'Indicatori reg 2011'!H23)/'Indicatori reg 2011'!H23*100</f>
        <v>11.372760437510545</v>
      </c>
      <c r="I24" s="52">
        <f>('Indicatori reg 2016'!I23-'Indicatori reg 2011'!I23)/'Indicatori reg 2011'!I23*100</f>
        <v>12.075678759241743</v>
      </c>
      <c r="J24" s="52">
        <f>('Indicatori reg 2016'!J23-'Indicatori reg 2011'!J23)/'Indicatori reg 2011'!J23*100</f>
        <v>11.836527842686671</v>
      </c>
      <c r="K24" s="30">
        <v>0.29000000000000092</v>
      </c>
      <c r="L24" s="31">
        <v>0.23000000000000043</v>
      </c>
      <c r="M24" s="31">
        <v>0.25</v>
      </c>
      <c r="N24" s="30">
        <v>-0.67999999999999972</v>
      </c>
      <c r="O24" s="31">
        <v>-1.0800000000000018</v>
      </c>
      <c r="P24" s="32">
        <v>-0.88999999999999702</v>
      </c>
      <c r="Q24" s="17"/>
      <c r="R24" s="17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 s="1" customFormat="1" ht="19.5" customHeight="1" x14ac:dyDescent="0.2">
      <c r="A25" s="42" t="s">
        <v>28</v>
      </c>
      <c r="B25" s="51">
        <f>('Indicatori reg 2016'!B24-'Indicatori reg 2011'!B24)/'Indicatori reg 2011'!B24*100</f>
        <v>0.18952029269412018</v>
      </c>
      <c r="C25" s="52">
        <f>('Indicatori reg 2016'!C24-'Indicatori reg 2011'!C24)/'Indicatori reg 2011'!C24*100</f>
        <v>-2.7694470992760549</v>
      </c>
      <c r="D25" s="52">
        <f>('Indicatori reg 2016'!D24-'Indicatori reg 2011'!D24)/'Indicatori reg 2011'!D24*100</f>
        <v>-1.3998324213540827</v>
      </c>
      <c r="E25" s="51">
        <f>('Indicatori reg 2016'!E24-'Indicatori reg 2011'!E24)/'Indicatori reg 2011'!E24*100</f>
        <v>8.2288129189379244</v>
      </c>
      <c r="F25" s="52">
        <f>('Indicatori reg 2016'!F24-'Indicatori reg 2011'!F24)/'Indicatori reg 2011'!F24*100</f>
        <v>7.166495604651189</v>
      </c>
      <c r="G25" s="53">
        <f>('Indicatori reg 2016'!G24-'Indicatori reg 2011'!G24)/'Indicatori reg 2011'!G24*100</f>
        <v>7.7074167792821893</v>
      </c>
      <c r="H25" s="52">
        <f>('Indicatori reg 2016'!H24-'Indicatori reg 2011'!H24)/'Indicatori reg 2011'!H24*100</f>
        <v>8.0240744544236993</v>
      </c>
      <c r="I25" s="52">
        <f>('Indicatori reg 2016'!I24-'Indicatori reg 2011'!I24)/'Indicatori reg 2011'!I24*100</f>
        <v>10.218930241413382</v>
      </c>
      <c r="J25" s="52">
        <f>('Indicatori reg 2016'!J24-'Indicatori reg 2011'!J24)/'Indicatori reg 2011'!J24*100</f>
        <v>9.236521921165382</v>
      </c>
      <c r="K25" s="30">
        <v>0.61999999999999922</v>
      </c>
      <c r="L25" s="31">
        <v>0.27999999999999936</v>
      </c>
      <c r="M25" s="31">
        <v>0.44000000000000128</v>
      </c>
      <c r="N25" s="30">
        <v>-0.17000000000000171</v>
      </c>
      <c r="O25" s="31">
        <v>-0.69999999999999929</v>
      </c>
      <c r="P25" s="32">
        <v>-0.44999999999999929</v>
      </c>
      <c r="Q25" s="17"/>
      <c r="R25" s="17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 s="1" customFormat="1" ht="19.5" customHeight="1" x14ac:dyDescent="0.2">
      <c r="A26" s="42" t="s">
        <v>29</v>
      </c>
      <c r="B26" s="51">
        <f>('Indicatori reg 2016'!B25-'Indicatori reg 2011'!B25)/'Indicatori reg 2011'!B25*100</f>
        <v>-1.7244383404394885</v>
      </c>
      <c r="C26" s="52">
        <f>('Indicatori reg 2016'!C25-'Indicatori reg 2011'!C25)/'Indicatori reg 2011'!C25*100</f>
        <v>-3.7508681827739796</v>
      </c>
      <c r="D26" s="52">
        <f>('Indicatori reg 2016'!D25-'Indicatori reg 2011'!D25)/'Indicatori reg 2011'!D25*100</f>
        <v>-2.7730151769434435</v>
      </c>
      <c r="E26" s="51">
        <f>('Indicatori reg 2016'!E25-'Indicatori reg 2011'!E25)/'Indicatori reg 2011'!E25*100</f>
        <v>6.406178216175201</v>
      </c>
      <c r="F26" s="52">
        <f>('Indicatori reg 2016'!F25-'Indicatori reg 2011'!F25)/'Indicatori reg 2011'!F25*100</f>
        <v>5.8090920108035204</v>
      </c>
      <c r="G26" s="53">
        <f>('Indicatori reg 2016'!G25-'Indicatori reg 2011'!G25)/'Indicatori reg 2011'!G25*100</f>
        <v>6.1393514355186829</v>
      </c>
      <c r="H26" s="52">
        <f>('Indicatori reg 2016'!H25-'Indicatori reg 2011'!H25)/'Indicatori reg 2011'!H25*100</f>
        <v>8.2733173831666527</v>
      </c>
      <c r="I26" s="52">
        <f>('Indicatori reg 2016'!I25-'Indicatori reg 2011'!I25)/'Indicatori reg 2011'!I25*100</f>
        <v>9.9325735984733257</v>
      </c>
      <c r="J26" s="52">
        <f>('Indicatori reg 2016'!J25-'Indicatori reg 2011'!J25)/'Indicatori reg 2011'!J25*100</f>
        <v>9.1665010200345272</v>
      </c>
      <c r="K26" s="30">
        <v>8.9999999999999858E-2</v>
      </c>
      <c r="L26" s="31">
        <v>-1.1600000000000001</v>
      </c>
      <c r="M26" s="31">
        <v>-0.58000000000000185</v>
      </c>
      <c r="N26" s="30">
        <v>-0.82999999999999829</v>
      </c>
      <c r="O26" s="31">
        <v>-1.0499999999999972</v>
      </c>
      <c r="P26" s="32">
        <v>-0.93000000000000327</v>
      </c>
      <c r="Q26" s="17"/>
      <c r="R26" s="17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s="1" customFormat="1" ht="19.5" customHeight="1" x14ac:dyDescent="0.2">
      <c r="A27" s="42" t="s">
        <v>30</v>
      </c>
      <c r="B27" s="51">
        <f>('Indicatori reg 2016'!B26-'Indicatori reg 2011'!B26)/'Indicatori reg 2011'!B26*100</f>
        <v>0.19712574960874923</v>
      </c>
      <c r="C27" s="52">
        <f>('Indicatori reg 2016'!C26-'Indicatori reg 2011'!C26)/'Indicatori reg 2011'!C26*100</f>
        <v>-1.4546147775738392</v>
      </c>
      <c r="D27" s="52">
        <f>('Indicatori reg 2016'!D26-'Indicatori reg 2011'!D26)/'Indicatori reg 2011'!D26*100</f>
        <v>-0.64545164653493781</v>
      </c>
      <c r="E27" s="51">
        <f>('Indicatori reg 2016'!E26-'Indicatori reg 2011'!E26)/'Indicatori reg 2011'!E26*100</f>
        <v>8.0883030160451899</v>
      </c>
      <c r="F27" s="52">
        <f>('Indicatori reg 2016'!F26-'Indicatori reg 2011'!F26)/'Indicatori reg 2011'!F26*100</f>
        <v>9.1198868711434322</v>
      </c>
      <c r="G27" s="53">
        <f>('Indicatori reg 2016'!G26-'Indicatori reg 2011'!G26)/'Indicatori reg 2011'!G26*100</f>
        <v>8.5371871664017451</v>
      </c>
      <c r="H27" s="52">
        <f>('Indicatori reg 2016'!H26-'Indicatori reg 2011'!H26)/'Indicatori reg 2011'!H26*100</f>
        <v>7.8756984084097548</v>
      </c>
      <c r="I27" s="52">
        <f>('Indicatori reg 2016'!I26-'Indicatori reg 2011'!I26)/'Indicatori reg 2011'!I26*100</f>
        <v>10.730597125317413</v>
      </c>
      <c r="J27" s="52">
        <f>('Indicatori reg 2016'!J26-'Indicatori reg 2011'!J26)/'Indicatori reg 2011'!J26*100</f>
        <v>9.2423233672881349</v>
      </c>
      <c r="K27" s="30">
        <v>0.42999999999999972</v>
      </c>
      <c r="L27" s="31">
        <v>-1.0400000000000009</v>
      </c>
      <c r="M27" s="31">
        <v>-0.32000000000000028</v>
      </c>
      <c r="N27" s="30">
        <v>-0.30999999999999872</v>
      </c>
      <c r="O27" s="31">
        <v>-0.53000000000000114</v>
      </c>
      <c r="P27" s="32">
        <v>-0.42999999999999972</v>
      </c>
      <c r="Q27" s="17"/>
      <c r="R27" s="17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s="1" customFormat="1" ht="19.5" customHeight="1" x14ac:dyDescent="0.2">
      <c r="A28" s="43" t="s">
        <v>6</v>
      </c>
      <c r="B28" s="57">
        <f>('Indicatori reg 2016'!B27-'Indicatori reg 2011'!B27)/'Indicatori reg 2011'!B27*100</f>
        <v>-2.8093599481933698</v>
      </c>
      <c r="C28" s="58">
        <f>('Indicatori reg 2016'!C27-'Indicatori reg 2011'!C27)/'Indicatori reg 2011'!C27*100</f>
        <v>-3.7666518424855742</v>
      </c>
      <c r="D28" s="58">
        <f>('Indicatori reg 2016'!D27-'Indicatori reg 2011'!D27)/'Indicatori reg 2011'!D27*100</f>
        <v>-3.3162891675177426</v>
      </c>
      <c r="E28" s="57">
        <f>('Indicatori reg 2016'!E27-'Indicatori reg 2011'!E27)/'Indicatori reg 2011'!E27*100</f>
        <v>5.7411007839745238</v>
      </c>
      <c r="F28" s="58">
        <f>('Indicatori reg 2016'!F27-'Indicatori reg 2011'!F27)/'Indicatori reg 2011'!F27*100</f>
        <v>7.7704786915494957</v>
      </c>
      <c r="G28" s="59">
        <f>('Indicatori reg 2016'!G27-'Indicatori reg 2011'!G27)/'Indicatori reg 2011'!G27*100</f>
        <v>6.6303571711911689</v>
      </c>
      <c r="H28" s="58">
        <f>('Indicatori reg 2016'!H27-'Indicatori reg 2011'!H27)/'Indicatori reg 2011'!H27*100</f>
        <v>8.7976622641023621</v>
      </c>
      <c r="I28" s="58">
        <f>('Indicatori reg 2016'!I27-'Indicatori reg 2011'!I27)/'Indicatori reg 2011'!I27*100</f>
        <v>11.988689985212266</v>
      </c>
      <c r="J28" s="58">
        <f>('Indicatori reg 2016'!J27-'Indicatori reg 2011'!J27)/'Indicatori reg 2011'!J27*100</f>
        <v>10.287832026962459</v>
      </c>
      <c r="K28" s="33">
        <v>0.25999999999999979</v>
      </c>
      <c r="L28" s="34">
        <v>-1.0999999999999996</v>
      </c>
      <c r="M28" s="34">
        <v>-0.47000000000000064</v>
      </c>
      <c r="N28" s="33">
        <v>-1.370000000000001</v>
      </c>
      <c r="O28" s="34">
        <v>-1.4600000000000009</v>
      </c>
      <c r="P28" s="35">
        <v>-1.4299999999999997</v>
      </c>
      <c r="Q28" s="17"/>
      <c r="R28" s="17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s="1" customFormat="1" ht="19.5" customHeight="1" x14ac:dyDescent="0.2">
      <c r="A29" s="42" t="s">
        <v>7</v>
      </c>
      <c r="B29" s="51">
        <f>('Indicatori reg 2016'!B28-'Indicatori reg 2011'!B28)/'Indicatori reg 2011'!B28*100</f>
        <v>-14.685865126615033</v>
      </c>
      <c r="C29" s="52">
        <f>('Indicatori reg 2016'!C28-'Indicatori reg 2011'!C28)/'Indicatori reg 2011'!C28*100</f>
        <v>-13.645167259493801</v>
      </c>
      <c r="D29" s="52">
        <f>('Indicatori reg 2016'!D28-'Indicatori reg 2011'!D28)/'Indicatori reg 2011'!D28*100</f>
        <v>-14.150959347668948</v>
      </c>
      <c r="E29" s="51">
        <f>('Indicatori reg 2016'!E28-'Indicatori reg 2011'!E28)/'Indicatori reg 2011'!E28*100</f>
        <v>18.748306170149252</v>
      </c>
      <c r="F29" s="52">
        <f>('Indicatori reg 2016'!F28-'Indicatori reg 2011'!F28)/'Indicatori reg 2011'!F28*100</f>
        <v>-9.5283609973597194</v>
      </c>
      <c r="G29" s="53">
        <f>('Indicatori reg 2016'!G28-'Indicatori reg 2011'!G28)/'Indicatori reg 2011'!G28*100</f>
        <v>4.078891358215941</v>
      </c>
      <c r="H29" s="52">
        <f>('Indicatori reg 2016'!H28-'Indicatori reg 2011'!H28)/'Indicatori reg 2011'!H28*100</f>
        <v>39.189535453869624</v>
      </c>
      <c r="I29" s="52">
        <f>('Indicatori reg 2016'!I28-'Indicatori reg 2011'!I28)/'Indicatori reg 2011'!I28*100</f>
        <v>4.7673133976340285</v>
      </c>
      <c r="J29" s="52">
        <f>('Indicatori reg 2016'!J28-'Indicatori reg 2011'!J28)/'Indicatori reg 2011'!J28*100</f>
        <v>21.234977025067259</v>
      </c>
      <c r="K29" s="30">
        <v>-3.1200000000000045</v>
      </c>
      <c r="L29" s="31">
        <v>-0.46000000000000796</v>
      </c>
      <c r="M29" s="31">
        <v>-1.75</v>
      </c>
      <c r="N29" s="30" t="s">
        <v>8</v>
      </c>
      <c r="O29" s="31" t="s">
        <v>8</v>
      </c>
      <c r="P29" s="32" t="s">
        <v>8</v>
      </c>
      <c r="Q29" s="17"/>
      <c r="R29" s="17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s="1" customFormat="1" ht="19.5" customHeight="1" x14ac:dyDescent="0.2">
      <c r="A30" s="42" t="s">
        <v>9</v>
      </c>
      <c r="B30" s="51">
        <f>('Indicatori reg 2016'!B29-'Indicatori reg 2011'!B29)/'Indicatori reg 2011'!B29*100</f>
        <v>2.197802197802198</v>
      </c>
      <c r="C30" s="52">
        <f>('Indicatori reg 2016'!C29-'Indicatori reg 2011'!C29)/'Indicatori reg 2011'!C29*100</f>
        <v>-25.69832402234637</v>
      </c>
      <c r="D30" s="52">
        <f>('Indicatori reg 2016'!D29-'Indicatori reg 2011'!D29)/'Indicatori reg 2011'!D29*100</f>
        <v>-16.296296296296298</v>
      </c>
      <c r="E30" s="51">
        <f>('Indicatori reg 2016'!E29-'Indicatori reg 2011'!E29)/'Indicatori reg 2011'!E29*100</f>
        <v>42.998585572842998</v>
      </c>
      <c r="F30" s="52">
        <f>('Indicatori reg 2016'!F29-'Indicatori reg 2011'!F29)/'Indicatori reg 2011'!F29*100</f>
        <v>-50.621890547263682</v>
      </c>
      <c r="G30" s="53">
        <f>('Indicatori reg 2016'!G29-'Indicatori reg 2011'!G29)/'Indicatori reg 2011'!G29*100</f>
        <v>-6.8181818181818175</v>
      </c>
      <c r="H30" s="52">
        <f>('Indicatori reg 2016'!H29-'Indicatori reg 2011'!H29)/'Indicatori reg 2011'!H29*100</f>
        <v>39.942942454530126</v>
      </c>
      <c r="I30" s="52">
        <f>('Indicatori reg 2016'!I29-'Indicatori reg 2011'!I29)/'Indicatori reg 2011'!I29*100</f>
        <v>-33.555082352434731</v>
      </c>
      <c r="J30" s="52">
        <f>('Indicatori reg 2016'!J29-'Indicatori reg 2011'!J29)/'Indicatori reg 2011'!J29*100</f>
        <v>11.328638584355055</v>
      </c>
      <c r="K30" s="30">
        <v>-19.11</v>
      </c>
      <c r="L30" s="31">
        <v>15.380000000000003</v>
      </c>
      <c r="M30" s="31">
        <v>1.3799999999999955</v>
      </c>
      <c r="N30" s="30" t="s">
        <v>8</v>
      </c>
      <c r="O30" s="31" t="s">
        <v>8</v>
      </c>
      <c r="P30" s="32" t="s">
        <v>8</v>
      </c>
      <c r="Q30" s="17"/>
      <c r="R30" s="17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s="1" customFormat="1" ht="19.5" customHeight="1" x14ac:dyDescent="0.2">
      <c r="A31" s="44" t="s">
        <v>10</v>
      </c>
      <c r="B31" s="54">
        <f>('Indicatori reg 2016'!B30-'Indicatori reg 2011'!B30)/'Indicatori reg 2011'!B30*100</f>
        <v>-3.1572368037168905</v>
      </c>
      <c r="C31" s="55">
        <f>('Indicatori reg 2016'!C30-'Indicatori reg 2011'!C30)/'Indicatori reg 2011'!C30*100</f>
        <v>-4.0394845841721052</v>
      </c>
      <c r="D31" s="55">
        <f>('Indicatori reg 2016'!D30-'Indicatori reg 2011'!D30)/'Indicatori reg 2011'!D30*100</f>
        <v>-3.6240390905430244</v>
      </c>
      <c r="E31" s="54">
        <f>('Indicatori reg 2016'!E30-'Indicatori reg 2011'!E30)/'Indicatori reg 2011'!E30*100</f>
        <v>5.8052175803567634</v>
      </c>
      <c r="F31" s="55">
        <f>('Indicatori reg 2016'!F30-'Indicatori reg 2011'!F30)/'Indicatori reg 2011'!F30*100</f>
        <v>7.6526010205588593</v>
      </c>
      <c r="G31" s="56">
        <f>('Indicatori reg 2016'!G30-'Indicatori reg 2011'!G30)/'Indicatori reg 2011'!G30*100</f>
        <v>6.6155778002287748</v>
      </c>
      <c r="H31" s="55">
        <f>('Indicatori reg 2016'!H30-'Indicatori reg 2011'!H30)/'Indicatori reg 2011'!H30*100</f>
        <v>9.2546482540047919</v>
      </c>
      <c r="I31" s="55">
        <f>('Indicatori reg 2016'!I30-'Indicatori reg 2011'!I30)/'Indicatori reg 2011'!I30*100</f>
        <v>12.184238350377122</v>
      </c>
      <c r="J31" s="55">
        <f>('Indicatori reg 2016'!J30-'Indicatori reg 2011'!J30)/'Indicatori reg 2011'!J30*100</f>
        <v>10.624649579684414</v>
      </c>
      <c r="K31" s="36">
        <v>-0.11000000000000121</v>
      </c>
      <c r="L31" s="37">
        <v>-1.2899999999999991</v>
      </c>
      <c r="M31" s="37">
        <v>-0.73000000000000043</v>
      </c>
      <c r="N31" s="36" t="s">
        <v>8</v>
      </c>
      <c r="O31" s="37" t="s">
        <v>8</v>
      </c>
      <c r="P31" s="38" t="s">
        <v>8</v>
      </c>
      <c r="Q31" s="17"/>
      <c r="R31" s="17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s="1" customFormat="1" ht="11.25" customHeight="1" x14ac:dyDescent="0.2">
      <c r="A32" s="40"/>
      <c r="B32" s="19"/>
      <c r="C32" s="19"/>
      <c r="D32" s="19"/>
      <c r="E32" s="19"/>
      <c r="F32" s="19"/>
      <c r="G32" s="19"/>
      <c r="H32" s="19"/>
      <c r="I32" s="19"/>
      <c r="J32" s="19"/>
      <c r="K32" s="31"/>
      <c r="L32" s="31"/>
      <c r="M32" s="31"/>
      <c r="N32" s="31"/>
      <c r="O32" s="31"/>
      <c r="P32" s="31"/>
      <c r="Q32" s="17"/>
      <c r="R32" s="17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7" s="1" customFormat="1" ht="19.5" customHeight="1" x14ac:dyDescent="0.2">
      <c r="A33" s="15" t="s">
        <v>31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 s="1" customFormat="1" ht="19.5" customHeight="1" x14ac:dyDescent="0.2">
      <c r="A34" s="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</sheetData>
  <mergeCells count="7">
    <mergeCell ref="B5:J5"/>
    <mergeCell ref="K5:P5"/>
    <mergeCell ref="B6:D6"/>
    <mergeCell ref="E6:G6"/>
    <mergeCell ref="H6:J6"/>
    <mergeCell ref="K6:M6"/>
    <mergeCell ref="N6:P6"/>
  </mergeCells>
  <hyperlinks>
    <hyperlink ref="H3" location="'Indice tabelle'!A1" display="Torna all'indice"/>
  </hyperlink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Indice tabelle</vt:lpstr>
      <vt:lpstr>Indicatori reg 2016</vt:lpstr>
      <vt:lpstr>Indicatori reg 2011</vt:lpstr>
      <vt:lpstr>Variazioni 2016_2011 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Administrator</cp:lastModifiedBy>
  <dcterms:created xsi:type="dcterms:W3CDTF">2018-10-05T11:45:37Z</dcterms:created>
  <dcterms:modified xsi:type="dcterms:W3CDTF">2019-02-01T12:32:20Z</dcterms:modified>
</cp:coreProperties>
</file>