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14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<sst xmlns="http://schemas.openxmlformats.org/spreadsheetml/2006/main" count="22" uniqueCount="20">
  <si>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rifiuti speciali pericolosi</t>
  </si>
  <si>
    <t>rifiuti speciali non pericolosi</t>
  </si>
  <si>
    <t>rifiuti speciali totali</t>
  </si>
  <si>
    <t>totale speciali per unità locale</t>
  </si>
  <si>
    <t>Fonte: Elaborazioni Regione Veneto - Direzione Sistema Statistico Regionale su dati Arpav, Infocamere</t>
  </si>
  <si>
    <t>unità locali Carmelo</t>
  </si>
  <si>
    <t>unità locali Telemaco</t>
  </si>
  <si>
    <t>* Non sono compresi i rifiuti non pericolosi provenienti da costruzioni, demolizioni e scavi perché non soggetti alla dichiarazione MUD e quindi sottostimati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</si>
  <si>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</si>
  <si>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</si>
  <si>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</si>
  <si>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</si>
  <si>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</si>
  <si>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</si>
  <si>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</si>
  <si>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</si>
  <si>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Produzione di rifiuti speciali per unità locale nelle province del Veneto* (tonnellate all'anno per unità locale) - Anno 2002.</t>
  </si>
  <si>
    <t>Fig. 16.12 - Produzione di rifiuti speciali per unità locale nelle province del Veneto* (tonnellate all'anno) - Anno 2002.</t>
  </si>
  <si>
    <t>Pericolosi</t>
  </si>
  <si>
    <t>Non pericolosi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</si>
</sst>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%"/>
    <numFmt numFmtId="175" formatCode="0.0000000"/>
    <numFmt numFmtId="176" formatCode="0.000000"/>
    <numFmt numFmtId="177" formatCode="0.00000"/>
  </numFmts>
  <fonts count="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.7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170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70" fontId="7" fillId="0" borderId="2" xfId="0" applyNumberFormat="1" applyFont="1" applyFill="1" applyBorder="1" applyAlignment="1">
      <alignment/>
    </xf>
    <xf numFmtId="170" fontId="7" fillId="0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4"/>
          <c:w val="0.973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Foglio1!$E$2</c:f>
              <c:strCache>
                <c:ptCount val="1"/>
                <c:pt idx="0">
                  <c:v>Pericolosi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Foglio1!$A$3:$A$10</c:f>
              <c:strCache/>
            </c:strRef>
          </c:cat>
          <c:val>
            <c:numRef>
              <c:f>Foglio1!$E$3:$E$10</c:f>
              <c:numCache/>
            </c:numRef>
          </c:val>
        </c:ser>
        <c:ser>
          <c:idx val="1"/>
          <c:order val="1"/>
          <c:tx>
            <c:strRef>
              <c:f>Foglio1!$G$2</c:f>
              <c:strCache>
                <c:ptCount val="1"/>
                <c:pt idx="0">
                  <c:v>Non pericolosi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Foglio1!$A$3:$A$10</c:f>
              <c:strCache/>
            </c:strRef>
          </c:cat>
          <c:val>
            <c:numRef>
              <c:f>Foglio1!$G$3:$G$10</c:f>
              <c:numCache/>
            </c:numRef>
          </c:val>
        </c:ser>
        <c:gapWidth val="100"/>
        <c:axId val="15589131"/>
        <c:axId val="30422256"/>
      </c:barChart>
      <c:catAx>
        <c:axId val="15589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22256"/>
        <c:crosses val="autoZero"/>
        <c:auto val="1"/>
        <c:lblOffset val="100"/>
        <c:noMultiLvlLbl val="0"/>
      </c:catAx>
      <c:valAx>
        <c:axId val="30422256"/>
        <c:scaling>
          <c:orientation val="minMax"/>
          <c:max val="2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9131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8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15</xdr:row>
      <xdr:rowOff>9525</xdr:rowOff>
    </xdr:from>
    <xdr:to>
      <xdr:col>7</xdr:col>
      <xdr:colOff>323850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447675" y="2705100"/>
        <a:ext cx="41433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G2" sqref="G2"/>
    </sheetView>
  </sheetViews>
  <sheetFormatPr defaultColWidth="9.140625" defaultRowHeight="12.75"/>
  <cols>
    <col min="1" max="16384" width="9.140625" style="2" customWidth="1"/>
  </cols>
  <sheetData>
    <row r="1" ht="12.75">
      <c r="A1" s="9" t="s">
        <v>16</v>
      </c>
    </row>
    <row r="2" spans="1:13" ht="33.75">
      <c r="A2" s="14"/>
      <c r="B2" s="10" t="s">
        <v>5</v>
      </c>
      <c r="C2" s="10" t="s">
        <v>6</v>
      </c>
      <c r="D2" s="10" t="s">
        <v>0</v>
      </c>
      <c r="E2" s="10" t="s">
        <v>18</v>
      </c>
      <c r="F2" s="10" t="s">
        <v>1</v>
      </c>
      <c r="G2" s="10" t="s">
        <v>19</v>
      </c>
      <c r="H2" s="10" t="s">
        <v>2</v>
      </c>
      <c r="I2" s="15" t="s">
        <v>3</v>
      </c>
      <c r="J2" s="3"/>
      <c r="K2" s="3"/>
      <c r="L2" s="8"/>
      <c r="M2" s="8"/>
    </row>
    <row r="3" spans="1:13" ht="12.75">
      <c r="A3" s="16" t="s">
        <v>8</v>
      </c>
      <c r="B3" s="11">
        <v>98522</v>
      </c>
      <c r="C3" s="12">
        <v>97149</v>
      </c>
      <c r="D3" s="11">
        <v>98992</v>
      </c>
      <c r="E3" s="17">
        <f>D3/C3</f>
        <v>1.0189708591956685</v>
      </c>
      <c r="F3" s="11">
        <v>2196831</v>
      </c>
      <c r="G3" s="17">
        <f>F3/C3</f>
        <v>22.613006824568448</v>
      </c>
      <c r="H3" s="11">
        <f>D3+F3</f>
        <v>2295823</v>
      </c>
      <c r="I3" s="18">
        <f>H3/C3</f>
        <v>23.631977683764116</v>
      </c>
      <c r="J3" s="3"/>
      <c r="K3" s="4"/>
      <c r="L3" s="4"/>
      <c r="M3" s="4"/>
    </row>
    <row r="4" spans="1:13" ht="12.75">
      <c r="A4" s="16" t="s">
        <v>9</v>
      </c>
      <c r="B4" s="11">
        <v>88343</v>
      </c>
      <c r="C4" s="12">
        <v>87057</v>
      </c>
      <c r="D4" s="11">
        <v>121175</v>
      </c>
      <c r="E4" s="17">
        <f aca="true" t="shared" si="0" ref="E4:E10">D4/C4</f>
        <v>1.3919041547491873</v>
      </c>
      <c r="F4" s="11">
        <v>1670348</v>
      </c>
      <c r="G4" s="17">
        <f aca="true" t="shared" si="1" ref="G4:G10">F4/C4</f>
        <v>19.186831616067632</v>
      </c>
      <c r="H4" s="11">
        <f aca="true" t="shared" si="2" ref="H4:H10">D4+F4</f>
        <v>1791523</v>
      </c>
      <c r="I4" s="18">
        <f aca="true" t="shared" si="3" ref="I4:I10">H4/C4</f>
        <v>20.57873577081682</v>
      </c>
      <c r="J4" s="6"/>
      <c r="K4" s="5"/>
      <c r="L4" s="5"/>
      <c r="M4" s="5"/>
    </row>
    <row r="5" spans="1:13" ht="12.75">
      <c r="A5" s="16" t="s">
        <v>10</v>
      </c>
      <c r="B5" s="11">
        <v>18970</v>
      </c>
      <c r="C5" s="12">
        <v>18803</v>
      </c>
      <c r="D5" s="11">
        <v>27759</v>
      </c>
      <c r="E5" s="17">
        <f t="shared" si="0"/>
        <v>1.4763069722916555</v>
      </c>
      <c r="F5" s="11">
        <v>176947</v>
      </c>
      <c r="G5" s="17">
        <f t="shared" si="1"/>
        <v>9.410572780939212</v>
      </c>
      <c r="H5" s="11">
        <f t="shared" si="2"/>
        <v>204706</v>
      </c>
      <c r="I5" s="18">
        <f t="shared" si="3"/>
        <v>10.886879753230867</v>
      </c>
      <c r="J5" s="6"/>
      <c r="K5" s="5"/>
      <c r="L5" s="5"/>
      <c r="M5" s="5"/>
    </row>
    <row r="6" spans="1:13" ht="12.75">
      <c r="A6" s="16" t="s">
        <v>11</v>
      </c>
      <c r="B6" s="11">
        <v>96472</v>
      </c>
      <c r="C6" s="12">
        <v>95421</v>
      </c>
      <c r="D6" s="11">
        <v>76677</v>
      </c>
      <c r="E6" s="17">
        <f t="shared" si="0"/>
        <v>0.8035652529317446</v>
      </c>
      <c r="F6" s="11">
        <v>1059183</v>
      </c>
      <c r="G6" s="17">
        <f t="shared" si="1"/>
        <v>11.10010375074669</v>
      </c>
      <c r="H6" s="11">
        <f t="shared" si="2"/>
        <v>1135860</v>
      </c>
      <c r="I6" s="18">
        <f t="shared" si="3"/>
        <v>11.903669003678436</v>
      </c>
      <c r="J6" s="6"/>
      <c r="K6" s="5"/>
      <c r="L6" s="5"/>
      <c r="M6" s="5"/>
    </row>
    <row r="7" spans="1:13" ht="12.75">
      <c r="A7" s="16" t="s">
        <v>12</v>
      </c>
      <c r="B7" s="11">
        <v>88303</v>
      </c>
      <c r="C7" s="12">
        <v>86933</v>
      </c>
      <c r="D7" s="11">
        <v>213627</v>
      </c>
      <c r="E7" s="17">
        <f t="shared" si="0"/>
        <v>2.4573752199970094</v>
      </c>
      <c r="F7" s="11">
        <v>1065582</v>
      </c>
      <c r="G7" s="17">
        <f t="shared" si="1"/>
        <v>12.257508656091472</v>
      </c>
      <c r="H7" s="11">
        <f t="shared" si="2"/>
        <v>1279209</v>
      </c>
      <c r="I7" s="18">
        <f t="shared" si="3"/>
        <v>14.714883876088482</v>
      </c>
      <c r="J7" s="6"/>
      <c r="K7" s="5"/>
      <c r="L7" s="5"/>
      <c r="M7" s="5"/>
    </row>
    <row r="8" spans="1:13" ht="12.75">
      <c r="A8" s="16" t="s">
        <v>13</v>
      </c>
      <c r="B8" s="11">
        <v>108974</v>
      </c>
      <c r="C8" s="12">
        <v>107604</v>
      </c>
      <c r="D8" s="11">
        <v>90086</v>
      </c>
      <c r="E8" s="17">
        <f t="shared" si="0"/>
        <v>0.8371993606185644</v>
      </c>
      <c r="F8" s="11">
        <v>1065512</v>
      </c>
      <c r="G8" s="17">
        <f t="shared" si="1"/>
        <v>9.90215977101223</v>
      </c>
      <c r="H8" s="11">
        <f t="shared" si="2"/>
        <v>1155598</v>
      </c>
      <c r="I8" s="18">
        <f t="shared" si="3"/>
        <v>10.739359131630794</v>
      </c>
      <c r="J8" s="6"/>
      <c r="K8" s="5"/>
      <c r="L8" s="5"/>
      <c r="M8" s="5"/>
    </row>
    <row r="9" spans="1:13" ht="12.75">
      <c r="A9" s="16" t="s">
        <v>14</v>
      </c>
      <c r="B9" s="11">
        <v>30390</v>
      </c>
      <c r="C9" s="12">
        <v>30080</v>
      </c>
      <c r="D9" s="11">
        <v>30346</v>
      </c>
      <c r="E9" s="17">
        <f t="shared" si="0"/>
        <v>1.008843085106383</v>
      </c>
      <c r="F9" s="11">
        <v>460198</v>
      </c>
      <c r="G9" s="17">
        <f t="shared" si="1"/>
        <v>15.299135638297873</v>
      </c>
      <c r="H9" s="11">
        <f t="shared" si="2"/>
        <v>490544</v>
      </c>
      <c r="I9" s="18">
        <f t="shared" si="3"/>
        <v>16.307978723404254</v>
      </c>
      <c r="J9" s="6"/>
      <c r="K9" s="5"/>
      <c r="L9" s="5"/>
      <c r="M9" s="5"/>
    </row>
    <row r="10" spans="1:13" ht="12.75">
      <c r="A10" s="19" t="s">
        <v>15</v>
      </c>
      <c r="B10" s="13">
        <f>SUM(B3:B9)</f>
        <v>529974</v>
      </c>
      <c r="C10" s="13">
        <f>SUM(C3:C9)</f>
        <v>523047</v>
      </c>
      <c r="D10" s="13">
        <f>SUM(D3:D9)</f>
        <v>658662</v>
      </c>
      <c r="E10" s="20">
        <f t="shared" si="0"/>
        <v>1.2592788028609283</v>
      </c>
      <c r="F10" s="13">
        <f>SUM(F3:F9)</f>
        <v>7694601</v>
      </c>
      <c r="G10" s="20">
        <f t="shared" si="1"/>
        <v>14.71110817957086</v>
      </c>
      <c r="H10" s="13">
        <f t="shared" si="2"/>
        <v>8353263</v>
      </c>
      <c r="I10" s="21">
        <f t="shared" si="3"/>
        <v>15.970386982431789</v>
      </c>
      <c r="J10" s="6"/>
      <c r="K10" s="5"/>
      <c r="L10" s="5"/>
      <c r="M10" s="5"/>
    </row>
    <row r="11" spans="1:13" ht="12.75">
      <c r="A11" s="1" t="s">
        <v>7</v>
      </c>
      <c r="B11" s="7"/>
      <c r="C11" s="5"/>
      <c r="D11" s="5"/>
      <c r="E11" s="5"/>
      <c r="F11" s="7"/>
      <c r="G11" s="5"/>
      <c r="H11" s="5"/>
      <c r="I11" s="5"/>
      <c r="J11" s="7"/>
      <c r="K11" s="5"/>
      <c r="L11" s="5"/>
      <c r="M11" s="5"/>
    </row>
    <row r="12" ht="12.75">
      <c r="A12" s="1" t="s">
        <v>4</v>
      </c>
    </row>
    <row r="14" spans="1:10" ht="12.75">
      <c r="A14" s="9" t="s">
        <v>17</v>
      </c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 s="1" t="s">
        <v>7</v>
      </c>
      <c r="B30"/>
      <c r="C30"/>
      <c r="D30"/>
      <c r="E30"/>
      <c r="F30"/>
      <c r="G30"/>
      <c r="H30"/>
      <c r="I30"/>
      <c r="J30"/>
    </row>
    <row r="31" spans="1:10" ht="12.75">
      <c r="A31" s="1" t="s">
        <v>4</v>
      </c>
      <c r="B31"/>
      <c r="C31"/>
      <c r="D31"/>
      <c r="E31"/>
      <c r="F31"/>
      <c r="G31"/>
      <c r="H31"/>
      <c r="I31"/>
      <c r="J3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2005-05-23T11:37:56Z</cp:lastPrinted>
  <dcterms:created xsi:type="dcterms:W3CDTF">2005-05-16T06:57:52Z</dcterms:created>
  <dcterms:modified xsi:type="dcterms:W3CDTF">2005-05-31T13:27:26Z</dcterms:modified>
  <cp:category/>
  <cp:version/>
  <cp:contentType/>
  <cp:contentStatus/>
</cp:coreProperties>
</file>